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05"/>
  <workbookPr defaultThemeVersion="124226"/>
  <mc:AlternateContent xmlns:mc="http://schemas.openxmlformats.org/markup-compatibility/2006">
    <mc:Choice Requires="x15">
      <x15ac:absPath xmlns:x15ac="http://schemas.microsoft.com/office/spreadsheetml/2010/11/ac" url="C:\Users\1254108304.naf\OneDrive - US Army\Documents\INTERNAL CONTROLS\garrison workbooks\FINAL EUROPE CHECKLIST\"/>
    </mc:Choice>
  </mc:AlternateContent>
  <xr:revisionPtr revIDLastSave="0" documentId="11_22A388AADFD809F41A8FB8C5DEF710A0BA713E1C" xr6:coauthVersionLast="47" xr6:coauthVersionMax="47" xr10:uidLastSave="{00000000-0000-0000-0000-000000000000}"/>
  <bookViews>
    <workbookView xWindow="0" yWindow="5745" windowWidth="28800" windowHeight="13350" tabRatio="976" firstSheet="13" activeTab="13" xr2:uid="{00000000-000D-0000-FFFF-FFFF00000000}"/>
  </bookViews>
  <sheets>
    <sheet name="INSTRUCTIONS" sheetId="32" r:id="rId1"/>
    <sheet name="IC Summary" sheetId="41" r:id="rId2"/>
    <sheet name="Safes" sheetId="1" r:id="rId3"/>
    <sheet name="Cash Register Ops" sheetId="2" r:id="rId4"/>
    <sheet name="Key Control" sheetId="3" r:id="rId5"/>
    <sheet name="Food" sheetId="38" r:id="rId6"/>
    <sheet name="Bar" sheetId="39" r:id="rId7"/>
    <sheet name="Retail" sheetId="37" r:id="rId8"/>
    <sheet name="Vending-Amusement" sheetId="15" r:id="rId9"/>
    <sheet name="Bowling Centers" sheetId="45" r:id="rId10"/>
    <sheet name="Arms Room" sheetId="44" r:id="rId11"/>
    <sheet name="Arms Comments" sheetId="43" r:id="rId12"/>
    <sheet name="GOVCC" sheetId="4" r:id="rId13"/>
    <sheet name="Time &amp; Attendance" sheetId="6" r:id="rId14"/>
    <sheet name="VAT" sheetId="29" r:id="rId15"/>
    <sheet name="UTAP" sheetId="31" r:id="rId16"/>
    <sheet name="Vehicles" sheetId="40" r:id="rId17"/>
    <sheet name="RecTrac Reports" sheetId="27" r:id="rId18"/>
    <sheet name="RecTrac ACTION  LOG" sheetId="28" r:id="rId19"/>
  </sheets>
  <definedNames>
    <definedName name="_" localSheetId="9">#REF!</definedName>
    <definedName name="_">#REF!</definedName>
    <definedName name="_xlnm._FilterDatabase" localSheetId="18" hidden="1">'RecTrac ACTION  LOG'!$A$8:$K$8</definedName>
    <definedName name="_xlnm.Print_Area" localSheetId="1">'IC Summary'!$A$1:$G$38</definedName>
    <definedName name="_xlnm.Print_Area" localSheetId="14">VAT!$A$1:$E$101</definedName>
    <definedName name="_xlnm.Print_Titles" localSheetId="10">'Arms Room'!$1:$7</definedName>
    <definedName name="_xlnm.Print_Titles" localSheetId="6">Bar!$1:$7</definedName>
    <definedName name="_xlnm.Print_Titles" localSheetId="9">'Bowling Centers'!$1:$7</definedName>
    <definedName name="_xlnm.Print_Titles" localSheetId="3">'Cash Register Ops'!$1:$7</definedName>
    <definedName name="_xlnm.Print_Titles" localSheetId="5">Food!$1:$7</definedName>
    <definedName name="_xlnm.Print_Titles" localSheetId="12">GOVCC!$1:$7</definedName>
    <definedName name="_xlnm.Print_Titles" localSheetId="4">'Key Control'!$1:$7</definedName>
    <definedName name="_xlnm.Print_Titles" localSheetId="7">Retail!$1:$7</definedName>
    <definedName name="_xlnm.Print_Titles" localSheetId="2">Safes!$1:$7</definedName>
    <definedName name="_xlnm.Print_Titles" localSheetId="13">'Time &amp; Attendance'!$1:$7</definedName>
    <definedName name="_xlnm.Print_Titles" localSheetId="15">UTAP!$1:$7</definedName>
    <definedName name="_xlnm.Print_Titles" localSheetId="14">VAT!$1:$7</definedName>
    <definedName name="_xlnm.Print_Titles" localSheetId="16">Vehicles!$1:$7</definedName>
    <definedName name="RATING">'IC Summary'!$M$2:$M$6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6" l="1"/>
  <c r="D36" i="45" l="1"/>
  <c r="D33" i="45"/>
  <c r="D30" i="45"/>
  <c r="D27" i="45"/>
  <c r="D25" i="45"/>
  <c r="D22" i="45"/>
  <c r="D19" i="45"/>
  <c r="D16" i="45"/>
  <c r="A42" i="45"/>
  <c r="C40" i="45"/>
  <c r="C39" i="45"/>
  <c r="D12" i="45"/>
  <c r="D42" i="45" l="1"/>
  <c r="F32" i="41" s="1"/>
  <c r="C42" i="45"/>
  <c r="E32" i="41" s="1"/>
  <c r="G32" i="41" s="1"/>
  <c r="C85" i="44"/>
  <c r="D83" i="44"/>
  <c r="D81" i="44"/>
  <c r="D79" i="44"/>
  <c r="D76" i="44"/>
  <c r="D74" i="44"/>
  <c r="D72" i="44"/>
  <c r="D71" i="44"/>
  <c r="D70" i="44"/>
  <c r="D69" i="44"/>
  <c r="D65" i="44"/>
  <c r="D64" i="44"/>
  <c r="D63" i="44"/>
  <c r="D62" i="44"/>
  <c r="D61" i="44"/>
  <c r="D57" i="44"/>
  <c r="D55" i="44"/>
  <c r="D54" i="44"/>
  <c r="D53" i="44"/>
  <c r="D52" i="44"/>
  <c r="D50" i="44"/>
  <c r="D48" i="44"/>
  <c r="D46" i="44"/>
  <c r="D45" i="44"/>
  <c r="D41" i="44"/>
  <c r="D40" i="44"/>
  <c r="D39" i="44"/>
  <c r="D38" i="44"/>
  <c r="D36" i="44"/>
  <c r="D35" i="44"/>
  <c r="D33" i="44"/>
  <c r="D31" i="44"/>
  <c r="D30" i="44"/>
  <c r="D29" i="44"/>
  <c r="D28" i="44"/>
  <c r="D27" i="44"/>
  <c r="D25" i="44"/>
  <c r="D24" i="44"/>
  <c r="D23" i="44"/>
  <c r="D22" i="44"/>
  <c r="D21" i="44"/>
  <c r="D20" i="44"/>
  <c r="D18" i="44"/>
  <c r="D16" i="44"/>
  <c r="D15" i="44"/>
  <c r="D14" i="44"/>
  <c r="D12" i="44"/>
  <c r="D88" i="44" l="1"/>
  <c r="C86" i="44"/>
  <c r="F33" i="41"/>
  <c r="C88" i="44" l="1"/>
  <c r="E33" i="41" s="1"/>
  <c r="G33" i="41" s="1"/>
  <c r="D35" i="15"/>
  <c r="D33" i="15"/>
  <c r="D31" i="15"/>
  <c r="D42" i="15"/>
  <c r="D24" i="15"/>
  <c r="D17" i="15"/>
  <c r="D15" i="15"/>
  <c r="D20" i="15"/>
  <c r="D17" i="40"/>
  <c r="D15" i="40"/>
  <c r="D32" i="6"/>
  <c r="D29" i="6"/>
  <c r="D16" i="6"/>
  <c r="D20" i="39"/>
  <c r="D17" i="39"/>
  <c r="D62" i="38"/>
  <c r="D46" i="38"/>
  <c r="D45" i="38"/>
  <c r="D59" i="4"/>
  <c r="D48" i="4"/>
  <c r="D41" i="4"/>
  <c r="D39" i="4"/>
  <c r="D38" i="4"/>
  <c r="D38" i="3"/>
  <c r="D35" i="3"/>
  <c r="D65" i="2"/>
  <c r="D48" i="2"/>
  <c r="D46" i="2"/>
  <c r="D45" i="2"/>
  <c r="D30" i="2"/>
  <c r="D23" i="2"/>
  <c r="D21" i="2"/>
  <c r="D40" i="40"/>
  <c r="D39" i="40"/>
  <c r="D34" i="40"/>
  <c r="D32" i="40"/>
  <c r="D81" i="29"/>
  <c r="D80" i="29"/>
  <c r="D78" i="29"/>
  <c r="D37" i="37"/>
  <c r="D26" i="37"/>
  <c r="D23" i="37"/>
  <c r="D22" i="37"/>
  <c r="D17" i="37"/>
  <c r="D85" i="39"/>
  <c r="D72" i="39"/>
  <c r="D71" i="39"/>
  <c r="D49" i="39"/>
  <c r="D42" i="39"/>
  <c r="D34" i="39"/>
  <c r="D33" i="39"/>
  <c r="D32" i="39"/>
  <c r="D31" i="39"/>
  <c r="D30" i="39"/>
  <c r="D29" i="39"/>
  <c r="D69" i="38"/>
  <c r="D67" i="38"/>
  <c r="D65" i="38"/>
  <c r="D48" i="38"/>
  <c r="D36" i="38"/>
  <c r="D35" i="38"/>
  <c r="D30" i="38"/>
  <c r="D48" i="3"/>
  <c r="D23" i="3"/>
  <c r="D22" i="3"/>
  <c r="D16" i="3"/>
  <c r="D15" i="3"/>
  <c r="D78" i="2"/>
  <c r="D67" i="2"/>
  <c r="D66" i="2"/>
  <c r="D61" i="2"/>
  <c r="D60" i="2"/>
  <c r="D59" i="2"/>
  <c r="D40" i="15"/>
  <c r="D28" i="15"/>
  <c r="D22" i="31"/>
  <c r="D21" i="31"/>
  <c r="D20" i="31"/>
  <c r="D65" i="29"/>
  <c r="D58" i="29"/>
  <c r="D43" i="29"/>
  <c r="D31" i="29"/>
  <c r="D24" i="29"/>
  <c r="D22" i="29"/>
  <c r="D16" i="29"/>
  <c r="D35" i="37"/>
  <c r="D28" i="37"/>
  <c r="D83" i="39"/>
  <c r="D81" i="39"/>
  <c r="D41" i="39"/>
  <c r="D73" i="38"/>
  <c r="D66" i="38"/>
  <c r="D64" i="38"/>
  <c r="D63" i="38"/>
  <c r="D64" i="3"/>
  <c r="D43" i="3"/>
  <c r="D27" i="3"/>
  <c r="D21" i="3"/>
  <c r="D20" i="3"/>
  <c r="D77" i="2"/>
  <c r="D68" i="2"/>
  <c r="D58" i="2"/>
  <c r="D53" i="2"/>
  <c r="D52" i="2"/>
  <c r="D50" i="2"/>
  <c r="D32" i="2"/>
  <c r="D25" i="2"/>
  <c r="D21" i="40"/>
  <c r="D19" i="40"/>
  <c r="D32" i="31"/>
  <c r="D31" i="31"/>
  <c r="D30" i="31"/>
  <c r="D26" i="31"/>
  <c r="D25" i="31"/>
  <c r="D24" i="31"/>
  <c r="D23" i="31"/>
  <c r="D19" i="31"/>
  <c r="D18" i="31"/>
  <c r="D17" i="31"/>
  <c r="D16" i="31"/>
  <c r="D82" i="29"/>
  <c r="D77" i="29"/>
  <c r="D76" i="29"/>
  <c r="D75" i="29"/>
  <c r="D70" i="29"/>
  <c r="D67" i="29"/>
  <c r="D61" i="29"/>
  <c r="D60" i="29"/>
  <c r="D57" i="29"/>
  <c r="D51" i="29"/>
  <c r="D48" i="29"/>
  <c r="D41" i="29"/>
  <c r="D39" i="29"/>
  <c r="D37" i="29"/>
  <c r="D35" i="29"/>
  <c r="D29" i="29"/>
  <c r="D28" i="29"/>
  <c r="D27" i="29"/>
  <c r="D26" i="29"/>
  <c r="D20" i="29"/>
  <c r="D18" i="29"/>
  <c r="D39" i="6"/>
  <c r="D35" i="6"/>
  <c r="D20" i="6"/>
  <c r="D18" i="6"/>
  <c r="D16" i="37"/>
  <c r="D15" i="37"/>
  <c r="D67" i="39"/>
  <c r="D66" i="39"/>
  <c r="D64" i="39"/>
  <c r="D63" i="39"/>
  <c r="D62" i="39"/>
  <c r="D61" i="39"/>
  <c r="D59" i="39"/>
  <c r="D57" i="39"/>
  <c r="D39" i="39"/>
  <c r="D26" i="39"/>
  <c r="D57" i="4"/>
  <c r="D53" i="4"/>
  <c r="D47" i="4"/>
  <c r="D46" i="4"/>
  <c r="D33" i="4"/>
  <c r="D32" i="4"/>
  <c r="D28" i="4"/>
  <c r="D27" i="4"/>
  <c r="D22" i="4"/>
  <c r="D21" i="4"/>
  <c r="D17" i="4"/>
  <c r="D16" i="4"/>
  <c r="D63" i="3"/>
  <c r="D61" i="3"/>
  <c r="D60" i="3"/>
  <c r="D55" i="3"/>
  <c r="D54" i="3"/>
  <c r="D46" i="3"/>
  <c r="D44" i="3"/>
  <c r="D30" i="3"/>
  <c r="D75" i="2"/>
  <c r="D49" i="2"/>
  <c r="D43" i="2"/>
  <c r="D42" i="2"/>
  <c r="D36" i="2"/>
  <c r="D34" i="2"/>
  <c r="D27" i="2"/>
  <c r="D16" i="2"/>
  <c r="D15" i="2"/>
  <c r="D48" i="15" l="1"/>
  <c r="F31" i="41" s="1"/>
  <c r="C46" i="15"/>
  <c r="C45" i="15"/>
  <c r="A48" i="15" l="1"/>
  <c r="A45" i="40"/>
  <c r="A38" i="31"/>
  <c r="A87" i="29"/>
  <c r="A45" i="6"/>
  <c r="A42" i="37"/>
  <c r="A90" i="39"/>
  <c r="A80" i="38"/>
  <c r="A65" i="4"/>
  <c r="D45" i="40"/>
  <c r="F30" i="41" s="1"/>
  <c r="C43" i="40"/>
  <c r="C42" i="40"/>
  <c r="C36" i="31"/>
  <c r="C35" i="31"/>
  <c r="D38" i="31"/>
  <c r="F29" i="41" s="1"/>
  <c r="D87" i="29"/>
  <c r="F28" i="41" s="1"/>
  <c r="C85" i="29"/>
  <c r="C84" i="29"/>
  <c r="D45" i="6" l="1"/>
  <c r="F27" i="41" s="1"/>
  <c r="C43" i="6"/>
  <c r="C42" i="6"/>
  <c r="D42" i="37"/>
  <c r="F26" i="41" s="1"/>
  <c r="C40" i="37"/>
  <c r="C39" i="37"/>
  <c r="C88" i="39"/>
  <c r="C87" i="39"/>
  <c r="D90" i="39"/>
  <c r="F25" i="41" s="1"/>
  <c r="C78" i="38"/>
  <c r="C77" i="38"/>
  <c r="D80" i="38"/>
  <c r="F24" i="41" s="1"/>
  <c r="C63" i="4"/>
  <c r="C62" i="4"/>
  <c r="D65" i="4"/>
  <c r="F23" i="41" s="1"/>
  <c r="D73" i="3"/>
  <c r="F22" i="41" s="1"/>
  <c r="C71" i="3"/>
  <c r="C70" i="3"/>
  <c r="C48" i="15"/>
  <c r="E31" i="41" s="1"/>
  <c r="G31" i="41" s="1"/>
  <c r="C45" i="40"/>
  <c r="E30" i="41" s="1"/>
  <c r="G30" i="41" s="1"/>
  <c r="C38" i="31"/>
  <c r="E29" i="41" s="1"/>
  <c r="G29" i="41" s="1"/>
  <c r="C87" i="29"/>
  <c r="E28" i="41" s="1"/>
  <c r="G28" i="41" s="1"/>
  <c r="A73" i="3"/>
  <c r="C42" i="37" l="1"/>
  <c r="E26" i="41" s="1"/>
  <c r="G26" i="41" s="1"/>
  <c r="C45" i="6"/>
  <c r="E27" i="41" s="1"/>
  <c r="G27" i="41" s="1"/>
  <c r="C80" i="38"/>
  <c r="E24" i="41" s="1"/>
  <c r="G24" i="41" s="1"/>
  <c r="C90" i="39"/>
  <c r="E25" i="41" s="1"/>
  <c r="G25" i="41" s="1"/>
  <c r="C65" i="4"/>
  <c r="E23" i="41" s="1"/>
  <c r="G23" i="41" s="1"/>
  <c r="C73" i="3"/>
  <c r="E22" i="41" s="1"/>
  <c r="G22" i="41" s="1"/>
  <c r="A84" i="2" l="1"/>
  <c r="D84" i="2"/>
  <c r="F21" i="41" s="1"/>
  <c r="C82" i="2"/>
  <c r="C81" i="2"/>
  <c r="C91" i="1"/>
  <c r="D88" i="1"/>
  <c r="D79" i="1"/>
  <c r="D74" i="1"/>
  <c r="D69" i="1"/>
  <c r="D67" i="1"/>
  <c r="D64" i="1"/>
  <c r="D52" i="1"/>
  <c r="D42" i="1"/>
  <c r="D86" i="1"/>
  <c r="D85" i="1"/>
  <c r="D84" i="1"/>
  <c r="D83" i="1"/>
  <c r="D50" i="1"/>
  <c r="D40" i="1"/>
  <c r="D39" i="1"/>
  <c r="D23" i="1"/>
  <c r="D21" i="1"/>
  <c r="D72" i="1"/>
  <c r="D71" i="1"/>
  <c r="D66" i="1"/>
  <c r="D62" i="1"/>
  <c r="D61" i="1"/>
  <c r="D60" i="1"/>
  <c r="D58" i="1"/>
  <c r="D56" i="1"/>
  <c r="D51" i="1"/>
  <c r="D49" i="1"/>
  <c r="D44" i="1"/>
  <c r="D41" i="1"/>
  <c r="D35" i="1"/>
  <c r="D34" i="1"/>
  <c r="D30" i="1"/>
  <c r="D29" i="1"/>
  <c r="D28" i="1"/>
  <c r="D27" i="1"/>
  <c r="D17" i="1"/>
  <c r="D16" i="1"/>
  <c r="D15" i="1"/>
  <c r="C84" i="2" l="1"/>
  <c r="E21" i="41" s="1"/>
  <c r="G21" i="41" s="1"/>
  <c r="D93" i="1"/>
  <c r="F20" i="41" s="1"/>
  <c r="F18" i="41" s="1"/>
  <c r="C90" i="1" l="1"/>
  <c r="C93" i="1" s="1"/>
  <c r="E20" i="41" s="1"/>
  <c r="G20" i="41" s="1"/>
  <c r="E18" i="41" l="1"/>
  <c r="G18" i="4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Wunsch, Rafael S NAF IMCOM EUROPE</author>
  </authors>
  <commentList>
    <comment ref="A33" authorId="0" shapeId="0" xr:uid="{00000000-0006-0000-0A00-000001000000}">
      <text>
        <r>
          <rPr>
            <b/>
            <sz val="9"/>
            <color indexed="81"/>
            <rFont val="Tahoma"/>
            <family val="2"/>
          </rPr>
          <t>Wunsch, Rafael S NAF IMCOM EUROPE:</t>
        </r>
        <r>
          <rPr>
            <sz val="9"/>
            <color indexed="81"/>
            <rFont val="Tahoma"/>
            <family val="2"/>
          </rPr>
          <t xml:space="preserve">
Must at a minimum have taken and passed the Sport Shooter Knowledge or the Hunting Course - proof must be on file for each person with access</t>
        </r>
      </text>
    </comment>
    <comment ref="A35" authorId="0" shapeId="0" xr:uid="{00000000-0006-0000-0A00-000002000000}">
      <text>
        <r>
          <rPr>
            <b/>
            <sz val="9"/>
            <color indexed="81"/>
            <rFont val="Tahoma"/>
            <charset val="1"/>
          </rPr>
          <t>Wunsch, Rafael S NAF IMCOM EUROPE:</t>
        </r>
        <r>
          <rPr>
            <sz val="9"/>
            <color indexed="81"/>
            <rFont val="Tahoma"/>
            <charset val="1"/>
          </rPr>
          <t xml:space="preserve">
HFSS Range Master Course. If using JMTC/ATC ranges - must also have taken the JMTC/ATC RSO course</t>
        </r>
      </text>
    </comment>
    <comment ref="A40" authorId="0" shapeId="0" xr:uid="{00000000-0006-0000-0A00-000003000000}">
      <text>
        <r>
          <rPr>
            <b/>
            <sz val="9"/>
            <color indexed="81"/>
            <rFont val="Tahoma"/>
            <charset val="1"/>
          </rPr>
          <t>Wunsch, Rafael S NAF IMCOM EUROPE:</t>
        </r>
        <r>
          <rPr>
            <sz val="9"/>
            <color indexed="81"/>
            <rFont val="Tahoma"/>
            <charset val="1"/>
          </rPr>
          <t xml:space="preserve">
For liability reasons HFSS courses should only be conducted with MWR owned firearms. If during our training with a student a POF malfunctions we have a problem.</t>
        </r>
      </text>
    </comment>
    <comment ref="A45" authorId="0" shapeId="0" xr:uid="{00000000-0006-0000-0A00-000004000000}">
      <text>
        <r>
          <rPr>
            <b/>
            <sz val="9"/>
            <color indexed="81"/>
            <rFont val="Tahoma"/>
            <charset val="1"/>
          </rPr>
          <t>Wunsch, Rafael S NAF IMCOM EUROPE:</t>
        </r>
        <r>
          <rPr>
            <sz val="9"/>
            <color indexed="81"/>
            <rFont val="Tahoma"/>
            <charset val="1"/>
          </rPr>
          <t xml:space="preserve">
Firearms and significant parts coming and and going out must be recorded.
Required basic data elements:
Make, Model, Caliber, Serial Number, Date in/out, where the firearm came from, where the firearm is going to, justification for firearm leaving (proper license, etc)</t>
        </r>
      </text>
    </comment>
    <comment ref="A47" authorId="0" shapeId="0" xr:uid="{00000000-0006-0000-0A00-000005000000}">
      <text>
        <r>
          <rPr>
            <b/>
            <sz val="9"/>
            <color indexed="81"/>
            <rFont val="Tahoma"/>
            <charset val="1"/>
          </rPr>
          <t>Wunsch, Rafael S NAF IMCOM EUROPE:</t>
        </r>
        <r>
          <rPr>
            <sz val="9"/>
            <color indexed="81"/>
            <rFont val="Tahoma"/>
            <charset val="1"/>
          </rPr>
          <t xml:space="preserve">
Significant Hand Gun Parts: frame, barrel, slide
Significant Long Gun Parts: upper receiver, lower receiver, barrel, chamber, Bolt</t>
        </r>
      </text>
    </comment>
    <comment ref="A62" authorId="0" shapeId="0" xr:uid="{00000000-0006-0000-0A00-000006000000}">
      <text>
        <r>
          <rPr>
            <b/>
            <sz val="9"/>
            <color indexed="81"/>
            <rFont val="Tahoma"/>
            <charset val="1"/>
          </rPr>
          <t>Wunsch, Rafael S NAF IMCOM EUROPE:</t>
        </r>
        <r>
          <rPr>
            <sz val="9"/>
            <color indexed="81"/>
            <rFont val="Tahoma"/>
            <charset val="1"/>
          </rPr>
          <t xml:space="preserve">
MWR/PBO/disinterested inventory should be conducted together with one of the monthly USAREUR reconciliation inventories to minimize man-hour usage.</t>
        </r>
      </text>
    </comment>
    <comment ref="A65" authorId="0" shapeId="0" xr:uid="{00000000-0006-0000-0A00-000007000000}">
      <text>
        <r>
          <rPr>
            <b/>
            <sz val="9"/>
            <color indexed="81"/>
            <rFont val="Tahoma"/>
            <charset val="1"/>
          </rPr>
          <t>Wunsch, Rafael S NAF IMCOM EUROPE:</t>
        </r>
        <r>
          <rPr>
            <sz val="9"/>
            <color indexed="81"/>
            <rFont val="Tahoma"/>
            <charset val="1"/>
          </rPr>
          <t xml:space="preserve">
When a firearm is sold, it may only be handed over when:
1: Long Gun: 
a: Hunter, valid hunting license any long gun legal for hunting
b: Sport Shooter: WBK with entry for firearm
2. Hand Gun:
a. Hunter: only with valid entry in WBK
b. Sport Shooter: only with valid entry in WBK</t>
        </r>
      </text>
    </comment>
  </commentList>
</comments>
</file>

<file path=xl/sharedStrings.xml><?xml version="1.0" encoding="utf-8"?>
<sst xmlns="http://schemas.openxmlformats.org/spreadsheetml/2006/main" count="1037" uniqueCount="771">
  <si>
    <t>ID-E Internal Controls Scorecard</t>
  </si>
  <si>
    <t>This workbook is intended as an internal controls tool for Garrison</t>
  </si>
  <si>
    <t xml:space="preserve">and Region Level Internal Controls and Quality Review Specialists to assist in </t>
  </si>
  <si>
    <t xml:space="preserve">regular inspections such as the MICP, OIP, IMCOM 215-1-1 </t>
  </si>
  <si>
    <t>Business Operating Standards (BOS) Scorecard, and fulfilling requirements in</t>
  </si>
  <si>
    <t>the completion of the Annual Statement of Assurance</t>
  </si>
  <si>
    <t>This Scorecard is a supplement to, not a replacement of, the IMCOM 215-1</t>
  </si>
  <si>
    <t>BOS Scorecard</t>
  </si>
  <si>
    <r>
      <t xml:space="preserve">Responsibilities for </t>
    </r>
    <r>
      <rPr>
        <u/>
        <sz val="11"/>
        <rFont val="Arial"/>
        <family val="2"/>
      </rPr>
      <t>IMCOM BOS Scorecard</t>
    </r>
    <r>
      <rPr>
        <sz val="11"/>
        <rFont val="Arial"/>
        <family val="2"/>
      </rPr>
      <t xml:space="preserve"> are outlined in 215-1-1</t>
    </r>
  </si>
  <si>
    <t>under Chapter 2 Responsiblities.  Responsible entities are:</t>
  </si>
  <si>
    <t>IMCOM Directorates</t>
  </si>
  <si>
    <t>Garrison Commanders/Garrison Managers</t>
  </si>
  <si>
    <t>DFMWRS</t>
  </si>
  <si>
    <t>Program Managers and Supervisors</t>
  </si>
  <si>
    <t>Instructions:</t>
  </si>
  <si>
    <t xml:space="preserve">Each sheet is fully automated.  When using the dropdown menu, scores will </t>
  </si>
  <si>
    <t>automatically be assigned and calculated</t>
  </si>
  <si>
    <t>If the sheets are printed out and manually entered, assign points as follows:</t>
  </si>
  <si>
    <r>
      <rPr>
        <b/>
        <sz val="11"/>
        <rFont val="Arial"/>
        <family val="2"/>
      </rPr>
      <t>"Yes"</t>
    </r>
    <r>
      <rPr>
        <sz val="11"/>
        <rFont val="Arial"/>
        <family val="2"/>
      </rPr>
      <t xml:space="preserve"> = full point value (amount in the green box)</t>
    </r>
  </si>
  <si>
    <r>
      <rPr>
        <b/>
        <sz val="11"/>
        <rFont val="Arial"/>
        <family val="2"/>
      </rPr>
      <t>"Incomplete"</t>
    </r>
    <r>
      <rPr>
        <sz val="11"/>
        <rFont val="Arial"/>
        <family val="2"/>
      </rPr>
      <t xml:space="preserve"> = one half (1/2) of the total points possible (from the green box)</t>
    </r>
  </si>
  <si>
    <r>
      <rPr>
        <b/>
        <sz val="11"/>
        <rFont val="Arial"/>
        <family val="2"/>
      </rPr>
      <t>"No"</t>
    </r>
    <r>
      <rPr>
        <sz val="11"/>
        <rFont val="Arial"/>
        <family val="2"/>
      </rPr>
      <t xml:space="preserve"> = zero points</t>
    </r>
  </si>
  <si>
    <r>
      <rPr>
        <b/>
        <sz val="11"/>
        <rFont val="Arial"/>
        <family val="2"/>
      </rPr>
      <t>"N/A"</t>
    </r>
    <r>
      <rPr>
        <sz val="11"/>
        <rFont val="Arial"/>
        <family val="2"/>
      </rPr>
      <t xml:space="preserve"> = blank</t>
    </r>
  </si>
  <si>
    <t>if the question is N/A, calculate the total possible point value of all questions that</t>
  </si>
  <si>
    <t xml:space="preserve">are N/A, record this amount in the yellow highlighted box at the bottom of each </t>
  </si>
  <si>
    <t>scorecard, then deduct that amount from the total points possible.</t>
  </si>
  <si>
    <t>Each worksheet is protected to prevent error, however there is no password.</t>
  </si>
  <si>
    <t>Simply unprotect.</t>
  </si>
  <si>
    <t>The POC for this workbook is ID-E, G9 FMIC</t>
  </si>
  <si>
    <t>For questions please contact</t>
  </si>
  <si>
    <t>Angela Gerstner</t>
  </si>
  <si>
    <t>Management Analyst</t>
  </si>
  <si>
    <t>544-9697</t>
  </si>
  <si>
    <t>angela.j.gerstner.naf@army.mil</t>
  </si>
  <si>
    <t xml:space="preserve">INTERNAL CONTROLS REVIEW </t>
  </si>
  <si>
    <t>YES</t>
  </si>
  <si>
    <t>INSTALLATION</t>
  </si>
  <si>
    <t>Incomplete</t>
  </si>
  <si>
    <t>DATE</t>
  </si>
  <si>
    <t>NO</t>
  </si>
  <si>
    <t>N/A</t>
  </si>
  <si>
    <t>TEAM MEMBERS</t>
  </si>
  <si>
    <t>LEGEND:</t>
  </si>
  <si>
    <t xml:space="preserve">100%-90% = </t>
  </si>
  <si>
    <t>89%-75%  =</t>
  </si>
  <si>
    <t>74%-0%   =</t>
  </si>
  <si>
    <t xml:space="preserve">                  </t>
  </si>
  <si>
    <t>ACTIVITY SUMMARY</t>
  </si>
  <si>
    <t>TOT PTS AVAIL</t>
  </si>
  <si>
    <t>TOT PTS EARNED</t>
  </si>
  <si>
    <t>%</t>
  </si>
  <si>
    <t>TOTAL SCORE</t>
  </si>
  <si>
    <t>SAFES</t>
  </si>
  <si>
    <t>CASH REGISTER OPERATION</t>
  </si>
  <si>
    <t>KEY CONTROL</t>
  </si>
  <si>
    <t>GOVCC</t>
  </si>
  <si>
    <t>FOOD</t>
  </si>
  <si>
    <t>BAR</t>
  </si>
  <si>
    <t>RETAIL</t>
  </si>
  <si>
    <t>TIME &amp; ATTENDANCE</t>
  </si>
  <si>
    <t>VAT</t>
  </si>
  <si>
    <t>UTAP</t>
  </si>
  <si>
    <t>VEHICLES</t>
  </si>
  <si>
    <t>VENDING - AMUSEMENT</t>
  </si>
  <si>
    <t>BOWLING CENTERS</t>
  </si>
  <si>
    <t>ARMS ROOM</t>
  </si>
  <si>
    <r>
      <t>NOTE</t>
    </r>
    <r>
      <rPr>
        <b/>
        <sz val="12"/>
        <rFont val="Arial"/>
        <family val="2"/>
      </rPr>
      <t>:  If any area or item within an area is non-applicable, select "N/A".  Calculate the point value from questions marked "N/A" and enter that total value in the yellow highlighted box at the bottom of each scorecard.</t>
    </r>
  </si>
  <si>
    <t xml:space="preserve">INTERNAL CONTROL REVIEW </t>
  </si>
  <si>
    <t>Scoring:  "Yes" = Full Points, "Incomplete" = 1/2 Points, "No"=0, N/A = Blank</t>
  </si>
  <si>
    <t>ACTIVITY</t>
  </si>
  <si>
    <t xml:space="preserve">SAFE SECURITY, CASH DEPOSITS &amp; PETTY CASH </t>
  </si>
  <si>
    <t>PAGE 1 OF 2</t>
  </si>
  <si>
    <t>References:</t>
  </si>
  <si>
    <t>Family and MWR Business Operations Internal Controls Manual (ICM) Chapters 5, 14</t>
  </si>
  <si>
    <t>AR215-1 Appendix G-3</t>
  </si>
  <si>
    <t>Rating Dropdown</t>
  </si>
  <si>
    <t>Points Possible</t>
  </si>
  <si>
    <t>Score:</t>
  </si>
  <si>
    <t>Notes:</t>
  </si>
  <si>
    <t xml:space="preserve">1.  Security Container Information (SF 700) </t>
  </si>
  <si>
    <t>ICM Chapter 5, AR 215-1 Appendix G-3</t>
  </si>
  <si>
    <t xml:space="preserve">  a.  Filled out completely</t>
  </si>
  <si>
    <t xml:space="preserve">  b.  Accurate personnel  </t>
  </si>
  <si>
    <t xml:space="preserve">  c.  1st page attached to inside of safe</t>
  </si>
  <si>
    <t xml:space="preserve">2.  Safe Combinations </t>
  </si>
  <si>
    <t xml:space="preserve">  a.  Changed when an individual who knows the combination no longer</t>
  </si>
  <si>
    <t xml:space="preserve">       requires access</t>
  </si>
  <si>
    <t xml:space="preserve">  b.  Changed at least annually</t>
  </si>
  <si>
    <t xml:space="preserve">3.  Security Container Check Sheet </t>
  </si>
  <si>
    <t xml:space="preserve">  a.  Displayed on all security containers and safes</t>
  </si>
  <si>
    <t xml:space="preserve">  b.  Completed whenever a security container or safe is opened</t>
  </si>
  <si>
    <t xml:space="preserve">  c.  Filled out completely</t>
  </si>
  <si>
    <t xml:space="preserve">  d.  Records retained minimum of 90 days</t>
  </si>
  <si>
    <t xml:space="preserve">4.  Fund Authorization Letter </t>
  </si>
  <si>
    <t xml:space="preserve">  a.  Accurately reflects amount of funds in the safe</t>
  </si>
  <si>
    <t xml:space="preserve">  b.  Attached inside the safe</t>
  </si>
  <si>
    <t xml:space="preserve">5.  Activity Safe Counts </t>
  </si>
  <si>
    <t xml:space="preserve">  a.  Completed at beginning and end of day</t>
  </si>
  <si>
    <t xml:space="preserve">  b.  Completed at change of shift w/outgoing and incoming staff</t>
  </si>
  <si>
    <t xml:space="preserve">  c.  Date, time and responsible individual annotated</t>
  </si>
  <si>
    <t xml:space="preserve">  d.  Retained for at least 30 days</t>
  </si>
  <si>
    <t>6.  Quarterly Safe Counts by Disinterested Party</t>
  </si>
  <si>
    <t>ICM Chapter 5</t>
  </si>
  <si>
    <t xml:space="preserve">7.  Deposits made in IAW ICM </t>
  </si>
  <si>
    <t xml:space="preserve">  a.  Prepared in duplicate: 1-bank,  1-activity</t>
  </si>
  <si>
    <t xml:space="preserve">  b.  Deposited nightly or at start of next business day</t>
  </si>
  <si>
    <t xml:space="preserve">  c.  Deposit matches DAR</t>
  </si>
  <si>
    <t xml:space="preserve">  d.  Activity copy attached to DAR</t>
  </si>
  <si>
    <t>8.  Petty Cash</t>
  </si>
  <si>
    <t>PAGE 2 OF 2</t>
  </si>
  <si>
    <t>ICM Chapter 5, AR 215-1 Appendix G-4</t>
  </si>
  <si>
    <t xml:space="preserve">  a.  Used only for items, services or incidental expenses where</t>
  </si>
  <si>
    <t xml:space="preserve">       payment by check or credit card is not feasible</t>
  </si>
  <si>
    <t xml:space="preserve">  b.  Employee signs for petty cash funds on a DA Form 4082 or </t>
  </si>
  <si>
    <t xml:space="preserve">       similar type form when receiving monies to make a purchase</t>
  </si>
  <si>
    <t xml:space="preserve">  c.  DA Form 1994 is used to validate each petty cash transaction</t>
  </si>
  <si>
    <t xml:space="preserve">  d.  DA Form 1994 used in sequential order.  No numbers missing</t>
  </si>
  <si>
    <t xml:space="preserve">  e.  DA Form 1994 filled out in ink or printed (not eraseable) and approved </t>
  </si>
  <si>
    <t xml:space="preserve">       by authorized individual</t>
  </si>
  <si>
    <t xml:space="preserve">  f.  "Pay To" is the activity to whom the payment was made (i.e.  </t>
  </si>
  <si>
    <t xml:space="preserve">        Home Depot, Wal Mart)</t>
  </si>
  <si>
    <t xml:space="preserve">  g.  A separate voucher will be used for each disbursement.</t>
  </si>
  <si>
    <t xml:space="preserve">  h.  Paid vouchers and supporting documents are clearly marked "PAID",</t>
  </si>
  <si>
    <t xml:space="preserve">       dated, and initialed by person making the disbursement.</t>
  </si>
  <si>
    <t xml:space="preserve">  i.  DA Form 1994's controlled by maintaining a log showing to </t>
  </si>
  <si>
    <t xml:space="preserve">      whom they were issued </t>
  </si>
  <si>
    <t xml:space="preserve">  j.  Supporting documentation is attached to DA Form 1994</t>
  </si>
  <si>
    <t xml:space="preserve">  k.  DA Form 1993 used to summarize the DA Form 1994's and</t>
  </si>
  <si>
    <t xml:space="preserve">       submitted  when seeking reimbursement</t>
  </si>
  <si>
    <t xml:space="preserve">  l.  Requests for reimbursement are made at least as of the last </t>
  </si>
  <si>
    <t xml:space="preserve">      day of the month</t>
  </si>
  <si>
    <t>9.  Pre numbered Documents</t>
  </si>
  <si>
    <t xml:space="preserve">  a.  Secured in safe when not in use</t>
  </si>
  <si>
    <t xml:space="preserve">10.  Overall Safe Security </t>
  </si>
  <si>
    <t xml:space="preserve">  a.  Limited Access:</t>
  </si>
  <si>
    <t xml:space="preserve">  b.  Opened Safes Attended at all times</t>
  </si>
  <si>
    <t xml:space="preserve">  c.  Safes Have Adequate Protection </t>
  </si>
  <si>
    <t xml:space="preserve">  d.  Safes 750lbs and below are bolted of floor</t>
  </si>
  <si>
    <t xml:space="preserve"> </t>
  </si>
  <si>
    <t xml:space="preserve">11.  Funds are adequate for activity </t>
  </si>
  <si>
    <t>SubTotal of Possible Points</t>
  </si>
  <si>
    <t>Total value of questions marked "N/A"</t>
  </si>
  <si>
    <t xml:space="preserve">TOTAL FOR SAFE SECURITY, CASH DEPOSITS &amp; PETTY CASH:   </t>
  </si>
  <si>
    <t>NOTES:</t>
  </si>
  <si>
    <t>INTERNAL CONTROL REVIEW</t>
  </si>
  <si>
    <t>POINT OF SALE OPERATIONS</t>
  </si>
  <si>
    <t>Family and MWR Business Operations Internal Controls Manual (ICM) Chapters 6, 18</t>
  </si>
  <si>
    <t>AR215-1 Appendix G-2</t>
  </si>
  <si>
    <t xml:space="preserve">1.  Point of Sale </t>
  </si>
  <si>
    <t>ICM Chapter 6, AR 215-1 Appendix G-2</t>
  </si>
  <si>
    <t xml:space="preserve">  a.  Point of Sale used to record all sales (or DA 1992 in lieu of)</t>
  </si>
  <si>
    <t xml:space="preserve">  b.  Sales amount displayed on register easily seen by customer </t>
  </si>
  <si>
    <t xml:space="preserve">       or a register kick out tape or sales receipt given to customer</t>
  </si>
  <si>
    <t>2.  Register Change Funds</t>
  </si>
  <si>
    <t xml:space="preserve">  a.  Signed for by register operator on DA Form 4082</t>
  </si>
  <si>
    <t xml:space="preserve"> (Foreign and US currency should be recorded on separate 4082)</t>
  </si>
  <si>
    <t xml:space="preserve">  b   Pre-numbered cash control documents (guest checks,</t>
  </si>
  <si>
    <t xml:space="preserve">       tickets, Quick Shot Bingo) issued on DA Form 4082</t>
  </si>
  <si>
    <t xml:space="preserve">  c.  DA Form 4082 kept in safe as a receipt for the issued </t>
  </si>
  <si>
    <t xml:space="preserve">       change fund </t>
  </si>
  <si>
    <t xml:space="preserve">  d.  Upon end of shift, cashier completes a cash count with a</t>
  </si>
  <si>
    <t xml:space="preserve">       responsible party to include change fund, pre-numbered cash</t>
  </si>
  <si>
    <t xml:space="preserve">       control documents, and cash receipts.</t>
  </si>
  <si>
    <t xml:space="preserve">  e.  Register sales and pre-numbered documents reconciled with</t>
  </si>
  <si>
    <t xml:space="preserve">       cash collected</t>
  </si>
  <si>
    <t xml:space="preserve">  f.   Unused pre-numbered documents recorded in applicable</t>
  </si>
  <si>
    <t xml:space="preserve">       blocks on DA Form 4082</t>
  </si>
  <si>
    <t xml:space="preserve">  g.  Cashiers DO NOT keep overages NOR do they make up</t>
  </si>
  <si>
    <t xml:space="preserve">       shortages</t>
  </si>
  <si>
    <t xml:space="preserve">  h.  Person accepting the cash at the end of the shift will verify </t>
  </si>
  <si>
    <t xml:space="preserve">       and document the amount on DA Form 4082.  This is done </t>
  </si>
  <si>
    <t xml:space="preserve">       in the presence of the person relinquishing control.</t>
  </si>
  <si>
    <t xml:space="preserve">3.  Register Operation </t>
  </si>
  <si>
    <t xml:space="preserve">  a.  Only one person assigned to a cash drawer</t>
  </si>
  <si>
    <t xml:space="preserve">  b.  Personal items such as purses, bags, etc are not kept near</t>
  </si>
  <si>
    <t xml:space="preserve">       register areas</t>
  </si>
  <si>
    <t xml:space="preserve">  c.  Sales are rung in individually</t>
  </si>
  <si>
    <t xml:space="preserve">  d.  Over/under rings are voided, not adjusted by adding or</t>
  </si>
  <si>
    <t xml:space="preserve">       subtracting to a later customer sale</t>
  </si>
  <si>
    <t xml:space="preserve">  e.  Voids are only performed by management</t>
  </si>
  <si>
    <t xml:space="preserve">  g.   Point of Sale are not operated with drawer left open</t>
  </si>
  <si>
    <t xml:space="preserve">  h.  COB, registers emptied of cash and drawers left open with</t>
  </si>
  <si>
    <t xml:space="preserve">       register controls locked</t>
  </si>
  <si>
    <t xml:space="preserve">  i.  Only managers or their representatives take register readings</t>
  </si>
  <si>
    <t xml:space="preserve">  j.   End of Shift report is included daily activity paperwork</t>
  </si>
  <si>
    <t>4.  Daily Activity Reports (DARS)</t>
  </si>
  <si>
    <t xml:space="preserve">  a.  Filled out correctly</t>
  </si>
  <si>
    <t xml:space="preserve">  b.  Copy of deposit slip attached</t>
  </si>
  <si>
    <t xml:space="preserve">  c.  Reviewed by management</t>
  </si>
  <si>
    <t xml:space="preserve">  d.  Sent to DFAS/FMD within two working days</t>
  </si>
  <si>
    <t xml:space="preserve">5.  Overage/Shortage Logs </t>
  </si>
  <si>
    <t xml:space="preserve">  a. RecTrak report retained on file, automated to be sent to FMD Daily</t>
  </si>
  <si>
    <t xml:space="preserve">  b.  Entries made for each shift the employee worked</t>
  </si>
  <si>
    <t xml:space="preserve">  c.  If no overage/shortage for shift, it is annotated as such</t>
  </si>
  <si>
    <t xml:space="preserve">  d.  Log includes date, total register accountability, total cashier</t>
  </si>
  <si>
    <t xml:space="preserve">      accountability, over/short in dollars and percentage, </t>
  </si>
  <si>
    <t xml:space="preserve">      explanations for variances over 2%, monthly totals, and</t>
  </si>
  <si>
    <t xml:space="preserve">      employee signature at EOM</t>
  </si>
  <si>
    <t>6.  Surprise Cash Counts</t>
  </si>
  <si>
    <t xml:space="preserve">  a.  Managers or their representatives make unannounced counts </t>
  </si>
  <si>
    <t xml:space="preserve">       on a position that handles cash at least quarterly</t>
  </si>
  <si>
    <t xml:space="preserve">  b.  Recorded on a DA Form 4082 or similar type form</t>
  </si>
  <si>
    <t xml:space="preserve">  c.  Kept on file for at least 3 years</t>
  </si>
  <si>
    <t>Family and MWR Business Operations Internal Controls Manual (ICM) Chapter 12</t>
  </si>
  <si>
    <t>1.  Appointment Letter</t>
  </si>
  <si>
    <t xml:space="preserve">            </t>
  </si>
  <si>
    <t xml:space="preserve">          </t>
  </si>
  <si>
    <t>ICM Chapter 12</t>
  </si>
  <si>
    <t xml:space="preserve">  a.  Primary/alternate key custodian appointed in writing</t>
  </si>
  <si>
    <t xml:space="preserve">  b.  Key custodian cannot be self appointed</t>
  </si>
  <si>
    <t>2.  Access Roster</t>
  </si>
  <si>
    <t xml:space="preserve">  a.  Reflects all  personnel authorized to issue and receive keys</t>
  </si>
  <si>
    <t xml:space="preserve">  b.  Determines which employees may receive what keys</t>
  </si>
  <si>
    <t xml:space="preserve">  c.  Signed by the key custodian</t>
  </si>
  <si>
    <t xml:space="preserve">  d.  Posted on the key box</t>
  </si>
  <si>
    <t>3.  Key Depository</t>
  </si>
  <si>
    <t xml:space="preserve">  a.  Filing cabinet, safe or key depository made of at least 26</t>
  </si>
  <si>
    <t xml:space="preserve">       gauge steel, equipped with a tumbler type locking device</t>
  </si>
  <si>
    <t xml:space="preserve">  b.  Permanently affixed to a wall</t>
  </si>
  <si>
    <t xml:space="preserve">  c.  Kept in a room that is locked when unoccupied or</t>
  </si>
  <si>
    <t xml:space="preserve">      under 24-hour surveillance</t>
  </si>
  <si>
    <t>4.  Master Inventory</t>
  </si>
  <si>
    <t xml:space="preserve">  a.  Includes serial number of the key or lock, location of the </t>
  </si>
  <si>
    <t xml:space="preserve">       lock, total number of keys maintained for the lock, where the </t>
  </si>
  <si>
    <t xml:space="preserve">       keys are located and hook number</t>
  </si>
  <si>
    <t xml:space="preserve">  b.  Master inventory is secured in a locked container when not in</t>
  </si>
  <si>
    <t xml:space="preserve">       use</t>
  </si>
  <si>
    <t>5.  Key Control Register</t>
  </si>
  <si>
    <t>ICM Chapter 12, AR 215-1 Appendix G-3</t>
  </si>
  <si>
    <t xml:space="preserve">  a.  Key or lock serial number listed under "Key Control Numbers"</t>
  </si>
  <si>
    <t xml:space="preserve">  b.  All keys signed in and out by authorized personnel with</t>
  </si>
  <si>
    <t xml:space="preserve">      date and time annotated</t>
  </si>
  <si>
    <t xml:space="preserve">  c.  Kept in a locked container with controlled access when not in</t>
  </si>
  <si>
    <t xml:space="preserve">  d.  Key rings or sets are signed out on a separate register</t>
  </si>
  <si>
    <t xml:space="preserve">  e.  Key control registers are retained for at least 90 days after the </t>
  </si>
  <si>
    <t xml:space="preserve">       last entry</t>
  </si>
  <si>
    <t>6.  Permanently Issued Keys</t>
  </si>
  <si>
    <t xml:space="preserve">  a.  Kept to the minimum necessary</t>
  </si>
  <si>
    <t xml:space="preserve">  b.  Signed for on DA Form 5513-R or hand receipt</t>
  </si>
  <si>
    <t>7.  Inventories</t>
  </si>
  <si>
    <t xml:space="preserve">  a.  Daily issued keys are checked at the end of the day</t>
  </si>
  <si>
    <t xml:space="preserve">  b.  Personally retained keys inventoried at least quarterly on a</t>
  </si>
  <si>
    <t xml:space="preserve">       "show basis"</t>
  </si>
  <si>
    <t xml:space="preserve">  c.  All keys inventoried by serial number at least semi-annually</t>
  </si>
  <si>
    <t xml:space="preserve">  d.  Memorandum for Record prepared for each 100% inventory</t>
  </si>
  <si>
    <t xml:space="preserve">       stating all keys were inventoried and what, if any, </t>
  </si>
  <si>
    <t xml:space="preserve">       discrepancies were found</t>
  </si>
  <si>
    <t xml:space="preserve">  e.  Inventory documentation maintained on file for a minimum</t>
  </si>
  <si>
    <t xml:space="preserve">       of one year </t>
  </si>
  <si>
    <t>FOOD OPERATIONS</t>
  </si>
  <si>
    <t>ICM Chapter 4, 11 &amp; 17</t>
  </si>
  <si>
    <t>DoD 7000.14 - R, Volume 13 Chapter 3</t>
  </si>
  <si>
    <t>AR 215-1 Appendix G3, G6 and G7</t>
  </si>
  <si>
    <t xml:space="preserve">1.  Foodtrak or similar automated inventory system is used and </t>
  </si>
  <si>
    <t xml:space="preserve">     current </t>
  </si>
  <si>
    <r>
      <t xml:space="preserve">     </t>
    </r>
    <r>
      <rPr>
        <b/>
        <sz val="10"/>
        <rFont val="Arial"/>
        <family val="2"/>
      </rPr>
      <t>ICM Chapter 11</t>
    </r>
  </si>
  <si>
    <t xml:space="preserve">2.  Scatter Sheets </t>
  </si>
  <si>
    <r>
      <t xml:space="preserve">     </t>
    </r>
    <r>
      <rPr>
        <b/>
        <sz val="10"/>
        <rFont val="Arial"/>
        <family val="2"/>
      </rPr>
      <t>ICM Chapter 17,  AR 215-1 Appendix G7</t>
    </r>
  </si>
  <si>
    <t xml:space="preserve">  a.  Analyzed by management for accuracy and trends</t>
  </si>
  <si>
    <t xml:space="preserve">  b.  Cashiers monitored for accuracy</t>
  </si>
  <si>
    <t xml:space="preserve">  c.  Expected sales compared to actual sales</t>
  </si>
  <si>
    <t xml:space="preserve">  d.  Variances investigated and documented</t>
  </si>
  <si>
    <t>3.  Inventories</t>
  </si>
  <si>
    <r>
      <t xml:space="preserve">     </t>
    </r>
    <r>
      <rPr>
        <b/>
        <sz val="10"/>
        <rFont val="Arial"/>
        <family val="2"/>
      </rPr>
      <t>ICM Chapter 11, AR 215-1 Appendix G-6</t>
    </r>
  </si>
  <si>
    <t xml:space="preserve">  a.  Perpetual inventories are in place and current</t>
  </si>
  <si>
    <t xml:space="preserve">  b.  Sensitive item inventories are in place and current</t>
  </si>
  <si>
    <t xml:space="preserve">  c.  Surprise inventories by management completed at least </t>
  </si>
  <si>
    <t xml:space="preserve">       monthly</t>
  </si>
  <si>
    <t>4.  End of Month Inventories</t>
  </si>
  <si>
    <r>
      <t xml:space="preserve">     </t>
    </r>
    <r>
      <rPr>
        <b/>
        <sz val="10"/>
        <rFont val="Arial"/>
        <family val="2"/>
      </rPr>
      <t>ICM Chapter 11, AR 215-1 Appendix G-3, DoD 7000.14 - R Vol. 13 Chapter 3</t>
    </r>
  </si>
  <si>
    <t xml:space="preserve">  a.  Completed as of the last business day of  each month</t>
  </si>
  <si>
    <t xml:space="preserve">  b.  Completed with two people working pairs</t>
  </si>
  <si>
    <t xml:space="preserve">  c.  Inventories conducted and listed separately for each dept.</t>
  </si>
  <si>
    <t xml:space="preserve">  d.  Each inventory includes a visual count of merchandise and </t>
  </si>
  <si>
    <t xml:space="preserve">      comparison of results of balances carried on perpetual inv.</t>
  </si>
  <si>
    <t xml:space="preserve">  e.  Open and partial containers (such as coffee, spices, etc) in</t>
  </si>
  <si>
    <t xml:space="preserve">       the production areas are not included on EOM</t>
  </si>
  <si>
    <t xml:space="preserve">5.  Kitchen security </t>
  </si>
  <si>
    <t xml:space="preserve"> AR 215-1 Appendix G-6</t>
  </si>
  <si>
    <t xml:space="preserve">  a.  Kitchen storage areas are secure when not in use</t>
  </si>
  <si>
    <t xml:space="preserve">  b.  All inventory items are secured when not in use (i.e. chips, </t>
  </si>
  <si>
    <t xml:space="preserve">      candy, cigarettes)</t>
  </si>
  <si>
    <t xml:space="preserve">  c.  Employee parking is not allowed near the receiving area</t>
  </si>
  <si>
    <t>6.  Separation of duties (ordering, receiving, and issuing)</t>
  </si>
  <si>
    <t>7.  Scale used for deliveries when required</t>
  </si>
  <si>
    <t xml:space="preserve">8.  Breakage and Spoilage </t>
  </si>
  <si>
    <r>
      <t xml:space="preserve">     </t>
    </r>
    <r>
      <rPr>
        <b/>
        <sz val="10"/>
        <rFont val="Arial"/>
        <family val="2"/>
      </rPr>
      <t>ICM Chapter 4</t>
    </r>
  </si>
  <si>
    <t xml:space="preserve">  a.  Proper items recorded (i.e. leftovers are NOT approved items)</t>
  </si>
  <si>
    <t xml:space="preserve">  b.  Total breakage &amp; spoilage does not exceed 1% of total sales</t>
  </si>
  <si>
    <t>1.  Employee Meals</t>
  </si>
  <si>
    <r>
      <t xml:space="preserve">     </t>
    </r>
    <r>
      <rPr>
        <b/>
        <sz val="10"/>
        <rFont val="Arial"/>
        <family val="2"/>
      </rPr>
      <t>ICM Chapter 9, AR 215-1 Chapter 13, DFAS In 37-1 Chapter 32</t>
    </r>
  </si>
  <si>
    <t xml:space="preserve">  a.  Authorized employees only</t>
  </si>
  <si>
    <t xml:space="preserve">  b.  Standard discount (50% or % determined by local SOP)</t>
  </si>
  <si>
    <t xml:space="preserve">  c.  DA Form 5069 (Employee Meal Register) used</t>
  </si>
  <si>
    <t xml:space="preserve">  d.  DA Form 5069 prepared by cashier on duty</t>
  </si>
  <si>
    <t xml:space="preserve">  e.  DA Form 5069 completed and accurate</t>
  </si>
  <si>
    <t xml:space="preserve">  f.   DA Form 5069 sent forward with DA Form 4082 to CAO </t>
  </si>
  <si>
    <t xml:space="preserve">       if not using automated system that breaks out employee meals</t>
  </si>
  <si>
    <t xml:space="preserve">  g.  File copy retained at activity</t>
  </si>
  <si>
    <t xml:space="preserve">6.  Sanitation Training </t>
  </si>
  <si>
    <r>
      <t xml:space="preserve">     </t>
    </r>
    <r>
      <rPr>
        <b/>
        <sz val="10"/>
        <rFont val="Arial"/>
        <family val="2"/>
      </rPr>
      <t>AR 215-1 Chapter 13, TB MED 530</t>
    </r>
  </si>
  <si>
    <t xml:space="preserve">  a.  Food service employees have been trained in the practices</t>
  </si>
  <si>
    <t xml:space="preserve">      and principles of foodbourne illness prevention and in first</t>
  </si>
  <si>
    <t xml:space="preserve">      aid for choking</t>
  </si>
  <si>
    <t>BAR OPERATIONS:</t>
  </si>
  <si>
    <t>ICM Chapters 2, 3, 4, 8 &amp; 11</t>
  </si>
  <si>
    <t>AR 215-1, Appendix G</t>
  </si>
  <si>
    <t>AR 215-1, Chapter 10-8</t>
  </si>
  <si>
    <t>Beverage Controls - ICM Chapters 2, 3, 4, 8 &amp; 11</t>
  </si>
  <si>
    <t>1. All bar supply areas are kept locked unless in use</t>
  </si>
  <si>
    <r>
      <rPr>
        <b/>
        <sz val="10"/>
        <rFont val="Arial"/>
        <family val="2"/>
      </rPr>
      <t xml:space="preserve">     ICM Chapter 3,</t>
    </r>
    <r>
      <rPr>
        <sz val="10"/>
        <rFont val="Arial"/>
        <family val="2"/>
      </rPr>
      <t xml:space="preserve"> </t>
    </r>
    <r>
      <rPr>
        <b/>
        <sz val="10"/>
        <rFont val="Arial"/>
        <family val="2"/>
      </rPr>
      <t>DoD 7000.14 - R, Volume 13 Chapter 3</t>
    </r>
  </si>
  <si>
    <t>2.  Each bar is considered a separate operation with it's own</t>
  </si>
  <si>
    <t xml:space="preserve">     sales accountability</t>
  </si>
  <si>
    <r>
      <rPr>
        <b/>
        <sz val="10"/>
        <rFont val="Arial"/>
        <family val="2"/>
      </rPr>
      <t xml:space="preserve">     ICM Chapter 2,</t>
    </r>
    <r>
      <rPr>
        <sz val="10"/>
        <rFont val="Arial"/>
        <family val="2"/>
      </rPr>
      <t xml:space="preserve"> </t>
    </r>
    <r>
      <rPr>
        <b/>
        <sz val="10"/>
        <rFont val="Arial"/>
        <family val="2"/>
      </rPr>
      <t>DoD 7000.14 - R, Volume 13 Chapter 3</t>
    </r>
  </si>
  <si>
    <t xml:space="preserve">3.  Bar Inventories </t>
  </si>
  <si>
    <t xml:space="preserve">     ICM Chapters 2, 3 &amp; 11</t>
  </si>
  <si>
    <t xml:space="preserve">  a. Conducted  daily if COGS &gt; 25% or there is a monthly </t>
  </si>
  <si>
    <t xml:space="preserve">      fluctuation of 2% or more</t>
  </si>
  <si>
    <t xml:space="preserve">  b. Surprise bar inventory at least once/month/employee</t>
  </si>
  <si>
    <t xml:space="preserve">  c. Tare weights are accurate </t>
  </si>
  <si>
    <t xml:space="preserve">  d.  Beginning and ending inventories are correct</t>
  </si>
  <si>
    <t xml:space="preserve">  e.  All receipts of bar products are accurately recorded</t>
  </si>
  <si>
    <t xml:space="preserve">  f.  Accurate pricing for all items on registers &amp;  inventory sheets</t>
  </si>
  <si>
    <t xml:space="preserve">  g.  Bartenders sign for inventory for sales accountability period</t>
  </si>
  <si>
    <t xml:space="preserve">  h.  Opening and closing readings validated</t>
  </si>
  <si>
    <t xml:space="preserve">  i.  Person other than bartender completing bar inventories</t>
  </si>
  <si>
    <t xml:space="preserve">4.  Draft Beer </t>
  </si>
  <si>
    <t xml:space="preserve">     ICM Chapter 8</t>
  </si>
  <si>
    <t xml:space="preserve">  a.  Draft beer sales accountability completed upon change</t>
  </si>
  <si>
    <t xml:space="preserve">       of shift</t>
  </si>
  <si>
    <t xml:space="preserve">  b.  Beer taps are locked or draft beer otherwise secure</t>
  </si>
  <si>
    <t xml:space="preserve">  c.  Cooperage account properly set up and invoices coded</t>
  </si>
  <si>
    <t xml:space="preserve">       correctly (GLAC 128)</t>
  </si>
  <si>
    <t xml:space="preserve">  d.  Kegs are rotated within 7-10 days of tapping</t>
  </si>
  <si>
    <t xml:space="preserve">  e.  Draft beer lines cleaned at least monthly</t>
  </si>
  <si>
    <t xml:space="preserve">5.  Bartender Variance Log </t>
  </si>
  <si>
    <t xml:space="preserve">  ICM Chapter 3, AR 215-1 Appendix G-7</t>
  </si>
  <si>
    <t xml:space="preserve">  a.  Maintained on each bartender for each shift worked</t>
  </si>
  <si>
    <t xml:space="preserve">  b.  Includes bartenders name, bar worked, date of shift, </t>
  </si>
  <si>
    <t xml:space="preserve">       cash +/- and inventory +/-</t>
  </si>
  <si>
    <t xml:space="preserve">  c.  Variances over 2 % are investigated and appropriate action</t>
  </si>
  <si>
    <t xml:space="preserve">       taken</t>
  </si>
  <si>
    <t>6.  Reduced Price Beverages</t>
  </si>
  <si>
    <t xml:space="preserve">  ICM Chapter 2, AR 215-1 Chapter 10-8</t>
  </si>
  <si>
    <t xml:space="preserve">  a.  Has the reduced priced beverage program been approved  </t>
  </si>
  <si>
    <t xml:space="preserve">      by the Garrison Commander in writing</t>
  </si>
  <si>
    <t xml:space="preserve">  b. Are the regular bar prices within 80% of the regular local bar</t>
  </si>
  <si>
    <t xml:space="preserve">      price</t>
  </si>
  <si>
    <t xml:space="preserve">  c. Are reduced prices greater than 50% of normal pricing</t>
  </si>
  <si>
    <t xml:space="preserve">  d. Are reduced prices offered more than two hours per day</t>
  </si>
  <si>
    <t xml:space="preserve">  e. Are reduced prices used to increase sales during slow periods</t>
  </si>
  <si>
    <t xml:space="preserve">  f. Is there a separate inventory for both regular and reduced</t>
  </si>
  <si>
    <t xml:space="preserve">     prices and reconciled daily</t>
  </si>
  <si>
    <t xml:space="preserve"> g. Does reduced prices apply to all beverages </t>
  </si>
  <si>
    <t xml:space="preserve"> h. Are reduced prices offered more than ten hours per week</t>
  </si>
  <si>
    <r>
      <t>7.  End of Month Inventories</t>
    </r>
    <r>
      <rPr>
        <b/>
        <sz val="10"/>
        <rFont val="Arial"/>
        <family val="2"/>
      </rPr>
      <t xml:space="preserve"> </t>
    </r>
  </si>
  <si>
    <t xml:space="preserve"> ICM Chapter 11, AR 215-1 Appendix G-6.c</t>
  </si>
  <si>
    <t xml:space="preserve">  a.  Completed as of the last business day of the each month</t>
  </si>
  <si>
    <t xml:space="preserve">  e.  Bar condiments and garnishes charged to cost of goods </t>
  </si>
  <si>
    <t xml:space="preserve">       when issued and not counted on EOM</t>
  </si>
  <si>
    <t>5.  ASIP/Bar Code Certification</t>
  </si>
  <si>
    <t xml:space="preserve"> ICM Chapter 2, AR 215-1 Chapter 10-8</t>
  </si>
  <si>
    <t xml:space="preserve">  a.  All employees involved in selling alcoholic beverages are </t>
  </si>
  <si>
    <t xml:space="preserve">       trained within 30 days of hire</t>
  </si>
  <si>
    <t xml:space="preserve">  b.  All employees involved in selling alcoholic beverages are</t>
  </si>
  <si>
    <t xml:space="preserve">       recertified at least annually</t>
  </si>
  <si>
    <t xml:space="preserve">  c.  Training is documented in the employee's file</t>
  </si>
  <si>
    <t>RETAIL/PRO SHOP OPERATIONS:</t>
  </si>
  <si>
    <t>PAGE 1 OF 1</t>
  </si>
  <si>
    <t>ICM Chapter 16</t>
  </si>
  <si>
    <t>AR 215-1 Appendix G-6, G-7</t>
  </si>
  <si>
    <t>1.  Inventories</t>
  </si>
  <si>
    <t xml:space="preserve">  c.  Surprise inventories are completed by management at least</t>
  </si>
  <si>
    <t>2.  End of Month Inventories</t>
  </si>
  <si>
    <t xml:space="preserve"> ICM Chapter 11, AR 215-1 Appendix G-6</t>
  </si>
  <si>
    <t xml:space="preserve">  a.  Completed with two people working in pairs</t>
  </si>
  <si>
    <t xml:space="preserve">  b.  Inventories conducted and listed separately for each dept.</t>
  </si>
  <si>
    <t xml:space="preserve">  c.  Each inventory includes a visual count of merchandise and </t>
  </si>
  <si>
    <t xml:space="preserve">  d.  Shortages and overages recorded separately and posted</t>
  </si>
  <si>
    <t xml:space="preserve">      to Stock Record Cards or automated system</t>
  </si>
  <si>
    <t xml:space="preserve">  e.  100% inventories completed in May and September unless</t>
  </si>
  <si>
    <t xml:space="preserve">       net difference is 5% of total stock record mdse or exceeds</t>
  </si>
  <si>
    <t xml:space="preserve">       $2500 (must then be taken monthly until variance is within</t>
  </si>
  <si>
    <t xml:space="preserve">       1% for two consecutive months)</t>
  </si>
  <si>
    <t>3.  Sales Accountability</t>
  </si>
  <si>
    <t xml:space="preserve">  ICM Chapter 16,  AR 215-1 Appendix G-7</t>
  </si>
  <si>
    <t xml:space="preserve">  a.  Retail sales accountability tests are performed on a </t>
  </si>
  <si>
    <t xml:space="preserve">      reoccurring basis by management (at least monthly)</t>
  </si>
  <si>
    <t xml:space="preserve">  b.  Variances are investigated and documented</t>
  </si>
  <si>
    <t>VENDING AND AMUSEMENT MACHINES</t>
  </si>
  <si>
    <t>Family and MWR Business Operations Internal Controls Manual (ICM) Chapter 20</t>
  </si>
  <si>
    <t>AR215-1 Section II 8-5</t>
  </si>
  <si>
    <t>1.  Access</t>
  </si>
  <si>
    <t>ICM Chapter 20, AR 215-1 Section II 8-5</t>
  </si>
  <si>
    <t xml:space="preserve">  a. Current machine inventory is on hand to include serial</t>
  </si>
  <si>
    <t xml:space="preserve">      number and location of machine</t>
  </si>
  <si>
    <t xml:space="preserve">  b.  Concessionaire-owned machines will have at least two</t>
  </si>
  <si>
    <t xml:space="preserve">       locks; one to access the machine and one NAFI-owned </t>
  </si>
  <si>
    <t xml:space="preserve">       lock to access the cash box</t>
  </si>
  <si>
    <t xml:space="preserve">  c.  All keys are controlled to restrict access</t>
  </si>
  <si>
    <t>2.  Collections</t>
  </si>
  <si>
    <t xml:space="preserve">  a.  DA Form 4083-R (Vending and Amusement Machine</t>
  </si>
  <si>
    <t xml:space="preserve">       Collections) is prepared in duplicate each time cash is </t>
  </si>
  <si>
    <t xml:space="preserve">       removed from fund controlled vending/amusement machines</t>
  </si>
  <si>
    <t xml:space="preserve">       Note:  May use ARMP data collection/ verification</t>
  </si>
  <si>
    <t xml:space="preserve">  b.  At least two persons are involved each time cash is </t>
  </si>
  <si>
    <t xml:space="preserve">       and their signatures are annotated on DA Form 4083-R</t>
  </si>
  <si>
    <t xml:space="preserve">  c.  Original DA Form 4083-R is turned in with the cash and</t>
  </si>
  <si>
    <t xml:space="preserve">       sent forward with the DAR</t>
  </si>
  <si>
    <t xml:space="preserve">  d.  Cash collections are made at least once a week unless</t>
  </si>
  <si>
    <t xml:space="preserve">      sales are anticipated to be less than $50 per machine</t>
  </si>
  <si>
    <t xml:space="preserve">  e.  Customers are reimbursed from the petty cash fund for </t>
  </si>
  <si>
    <t xml:space="preserve">       losses due to inoperable machines</t>
  </si>
  <si>
    <t xml:space="preserve">  a.  Meters or inventory method is used to determine sales </t>
  </si>
  <si>
    <t xml:space="preserve">       accountability</t>
  </si>
  <si>
    <t>Bowling Centers</t>
  </si>
  <si>
    <t>AR215-1, 8-13</t>
  </si>
  <si>
    <t>1.  Are cash receipts reconciled with the sealed mechanical</t>
  </si>
  <si>
    <t>meters on the machines minus the frames used as mechanical</t>
  </si>
  <si>
    <t>testing, practice or walkouts</t>
  </si>
  <si>
    <t>2.  Is a log kept for mechanical failure/texting kept by the front</t>
  </si>
  <si>
    <t>counter and the mechanics, and are they reconciled</t>
  </si>
  <si>
    <t>3.  If practice frames are bowled using the pins, is there a log</t>
  </si>
  <si>
    <t>kept to reflect such frames in the reconciliation</t>
  </si>
  <si>
    <t>4.  If locker rental is available, is there an effective follow-up</t>
  </si>
  <si>
    <t>procedures to insure rental income does not become overdue</t>
  </si>
  <si>
    <t>5.  Are rental shoes returned and sanitized after each use</t>
  </si>
  <si>
    <t>6.  Is there a procedure in place to accurately set retail prices</t>
  </si>
  <si>
    <t>for pro-shop merchandise to attain the desired cost of goods</t>
  </si>
  <si>
    <t>7.  Are discount coupons, re-pin and other free games recorded</t>
  </si>
  <si>
    <t>in the RecTrac system</t>
  </si>
  <si>
    <t>8.  Are Sponsored tournaments and prize disbursements properly</t>
  </si>
  <si>
    <t>recorded and reported in RecTrac/DAR</t>
  </si>
  <si>
    <t>9.  Is equipment and bowling pin maintenance being performed</t>
  </si>
  <si>
    <t>and documented</t>
  </si>
  <si>
    <t>MWR ARMS ROOM INTERNAL CONTROL REVIEW</t>
  </si>
  <si>
    <t>1. General</t>
  </si>
  <si>
    <t xml:space="preserve">  a. Is access (weapons/ammo/arms room) limited to the least amount of</t>
  </si>
  <si>
    <t>individuals necessary?</t>
  </si>
  <si>
    <t xml:space="preserve">  b. Is a current arms room access roster posted</t>
  </si>
  <si>
    <t xml:space="preserve">  c. Is a current DA 4604 available in facility? (Not older than 5 years)</t>
  </si>
  <si>
    <t xml:space="preserve">  d. Is a physical security inspection sheet available? (not older than 18 </t>
  </si>
  <si>
    <t>months) DA 2806-1</t>
  </si>
  <si>
    <t xml:space="preserve">  e. Has physical security inspection been passed (AR 190-11 and AER</t>
  </si>
  <si>
    <t xml:space="preserve">190-13) to include fire checks? </t>
  </si>
  <si>
    <t xml:space="preserve">  f. Is IDS operational and tested/inspected?</t>
  </si>
  <si>
    <t xml:space="preserve">  g. Has room been approved to store ammunition?</t>
  </si>
  <si>
    <t xml:space="preserve">  h. Has limit been set on amount of ammo to be stored?</t>
  </si>
  <si>
    <t xml:space="preserve">  i. Is Safe Access Form SF 702 used and filled out properly?</t>
  </si>
  <si>
    <t xml:space="preserve">  j. Are opening hours and phone numbers displayed for customers to see?</t>
  </si>
  <si>
    <t xml:space="preserve">  k. Have authorized personnel been issued the MWR weapon transport</t>
  </si>
  <si>
    <t>letter?</t>
  </si>
  <si>
    <t xml:space="preserve">  l. Is emergency POC information posted?</t>
  </si>
  <si>
    <t xml:space="preserve">  m. Is current AER 190-6 on hand?</t>
  </si>
  <si>
    <t xml:space="preserve">  n. Is US Forces Sport Shooting Manual on hand?</t>
  </si>
  <si>
    <t xml:space="preserve">  o. Is AER 215-145 on hand?</t>
  </si>
  <si>
    <t xml:space="preserve">  p. Are the current weapons law &amp; hunting license renewal handouts on</t>
  </si>
  <si>
    <t>hand?</t>
  </si>
  <si>
    <t xml:space="preserve">  q. Are weapons/ammo handlers certified according to German Weapons</t>
  </si>
  <si>
    <t>law?</t>
  </si>
  <si>
    <t xml:space="preserve">  r. Are range officers HFSS and if using ATC ranges also ATC certified?</t>
  </si>
  <si>
    <t xml:space="preserve">  s. Are MWR range damage reports being utilized daily (on range</t>
  </si>
  <si>
    <t>op days)? (For only MWR owned Ranges)</t>
  </si>
  <si>
    <t xml:space="preserve">  t. Are all hand-written docs/notes legible?</t>
  </si>
  <si>
    <t xml:space="preserve">  u. Are HFSS and Schuetzenmeister stamps accounted for?</t>
  </si>
  <si>
    <t xml:space="preserve">  v. Is HFSS using MWR owned firearms for courses? (liability issue).</t>
  </si>
  <si>
    <t xml:space="preserve">  w. Are valid DA Forms 7708 available for Personnel (Reliability &amp; </t>
  </si>
  <si>
    <t>Screening)?</t>
  </si>
  <si>
    <t>2. MWR Weapons</t>
  </si>
  <si>
    <t xml:space="preserve">  a.  Is a proper firearms register being used for all weapons?</t>
  </si>
  <si>
    <r>
      <t xml:space="preserve">  b.  Are all MWR firearms </t>
    </r>
    <r>
      <rPr>
        <b/>
        <sz val="10"/>
        <rFont val="Arial"/>
        <family val="2"/>
      </rPr>
      <t>and significant parts (separate parts,</t>
    </r>
  </si>
  <si>
    <r>
      <rPr>
        <b/>
        <sz val="10"/>
        <rFont val="Arial"/>
        <family val="2"/>
      </rPr>
      <t xml:space="preserve"> not part of a gun)</t>
    </r>
    <r>
      <rPr>
        <sz val="10"/>
        <rFont val="Arial"/>
      </rPr>
      <t xml:space="preserve"> registered to the custodian?</t>
    </r>
  </si>
  <si>
    <t xml:space="preserve">  c. Are registration docs/cards attached to all firearms and significant</t>
  </si>
  <si>
    <t>parts? (or inside the gun case)</t>
  </si>
  <si>
    <t xml:space="preserve">  d. Has the monthly Registry reconciliation been completed? (USAREUR</t>
  </si>
  <si>
    <t>Registry list)</t>
  </si>
  <si>
    <t xml:space="preserve">  e. Have all non-functional firearms been properly disposed of?</t>
  </si>
  <si>
    <t xml:space="preserve">  f. Are all firearms non-accessible to customers?</t>
  </si>
  <si>
    <t xml:space="preserve">  g. Are MWR weapons kept separate from POFs?</t>
  </si>
  <si>
    <t xml:space="preserve">  h. Is ammunition stored properly and away/separated from weapons for</t>
  </si>
  <si>
    <t>safety reasons?</t>
  </si>
  <si>
    <t xml:space="preserve">  i. Are all firearms unloaded? (dummy rounds should be prohibited to</t>
  </si>
  <si>
    <t>avoid confusion)</t>
  </si>
  <si>
    <t xml:space="preserve">  j. Are all required items reported to the PBO?</t>
  </si>
  <si>
    <t xml:space="preserve">  k. Have MWR/PBO/disinterested inventories been conducted?</t>
  </si>
  <si>
    <t xml:space="preserve">  l. Are proper sales receipts used and stored properly?</t>
  </si>
  <si>
    <t xml:space="preserve">  m. Do all MWR weapons bear proof-marks (training and resale)?</t>
  </si>
  <si>
    <t xml:space="preserve">  n. Are re-sale weapons only handed over to authorized or licensed</t>
  </si>
  <si>
    <t>personnel?</t>
  </si>
  <si>
    <t>3. POFs</t>
  </si>
  <si>
    <t xml:space="preserve">  a.  Are storage agreements current and in place for all POFs?</t>
  </si>
  <si>
    <t xml:space="preserve">  b.  Are all POFs properly recorded in a register?</t>
  </si>
  <si>
    <t xml:space="preserve">  c. Are registration docs/cards attached to all POFs?</t>
  </si>
  <si>
    <t xml:space="preserve">  d. Are all POF and significant parts registered with BVA in owner's name</t>
  </si>
  <si>
    <t>and copy of WBK attached to all POF?</t>
  </si>
  <si>
    <t xml:space="preserve">  e. Weapons/significant parts not registered with BVA in the owner's </t>
  </si>
  <si>
    <t>name is time limit observed (AER 190-6 Sec. 15.f.(2)?</t>
  </si>
  <si>
    <t xml:space="preserve">  f. Have monthly POF inventories been conducted?</t>
  </si>
  <si>
    <t xml:space="preserve">  g. Is personally owed ammunition stored properly and away from </t>
  </si>
  <si>
    <t>weapons?</t>
  </si>
  <si>
    <t xml:space="preserve">  h. Are all firearms unloaded? (dummy rounds should be prohibited to </t>
  </si>
  <si>
    <t xml:space="preserve">  i. Have abandoned weapons been processed for disposition (AER </t>
  </si>
  <si>
    <t>190-6, Sec 22.c.)?</t>
  </si>
  <si>
    <t xml:space="preserve">  j. Do all POF bear proof-marks?</t>
  </si>
  <si>
    <t>TOTAL FOR MWR ARMS ROOM INTERNAL CONTROL REVIEW</t>
  </si>
  <si>
    <t>Comments to be printed for reference by Internal Controls inspection personnel:</t>
  </si>
  <si>
    <t xml:space="preserve">  p. Are weapons/ammo handlers certified according to German Weapons Law?</t>
  </si>
  <si>
    <t>Must at a minimum have taken and passed the Sport Shooter Knowledge or the Hunting Course - proof must be on file for each person with access</t>
  </si>
  <si>
    <t xml:space="preserve">  q. Are range officers HFSS and if using ATC ranges also ATC certified?</t>
  </si>
  <si>
    <t>HFSS Range Master Course. If using JMTC/ATC ranges - must also have taken the JMTC/ATC RSO course</t>
  </si>
  <si>
    <t xml:space="preserve">  u. Is HFSS using MWR owned firearms for courses? (liability issue).</t>
  </si>
  <si>
    <t>For liability reasons HFSS courses should only be conducted with MWR owned firearms. If during our training with a student a POF malfunctions we have a problem.</t>
  </si>
  <si>
    <t>Firearms and significant parts coming and and going out must be recorded.
Required basic data elements:
Make, Model, Caliber, Serial Number, Date in/out, where the firearm came from, where the firearm is going to, justification for firearm leaving (proper license, etc)</t>
  </si>
  <si>
    <t xml:space="preserve">  b.  Are all MWR firearms and significant parts (separate parts, not part of a gun) registered to the custodian?</t>
  </si>
  <si>
    <t>Significant Hand Gun Parts: frame, barrel, slide
Significant Long Gun Parts: upper receiver, lower receiver, barrel, chamber, Bolt.</t>
  </si>
  <si>
    <t>MWR/PBO/disinterested inventory should be conducted together with one of the monthly USAREUR reconciliation inventories to minimize man-hour usage.</t>
  </si>
  <si>
    <t xml:space="preserve">  n. Are re-sale weapons only handed over to authorized or licensed personnel?</t>
  </si>
  <si>
    <t>When a firearm is sold, it may only be handed over when:
1: Long Gun: 
a: Hunter, valid hunting license any long gun legal for hunting
b: Sport Shooter: WBK with entry for firearm
2. Hand Gun:
a. Hunter: only with valid entry in WBK
b. Sport Shooter: only with valid entry in WBK</t>
  </si>
  <si>
    <t>GOVERNMENT PURCHASE CARDS</t>
  </si>
  <si>
    <t>DA Government Purchase Card Operating Procedures</t>
  </si>
  <si>
    <t>DoD 7000.14-R Volume 10, Chapter 23</t>
  </si>
  <si>
    <t xml:space="preserve">DoD Charge Card Management Plan </t>
  </si>
  <si>
    <t xml:space="preserve">1.  Appointment Letter  </t>
  </si>
  <si>
    <t>DA GPC Operating Procedures 1-7</t>
  </si>
  <si>
    <t xml:space="preserve">  a.  Does the Billing Official (BO) Have a letter of Appointment</t>
  </si>
  <si>
    <t xml:space="preserve">  b.  Does the Card Holder Have a letter of Appointment</t>
  </si>
  <si>
    <t xml:space="preserve">2.  GPC Training </t>
  </si>
  <si>
    <t xml:space="preserve">  a.  Has the BO Received GPC Training</t>
  </si>
  <si>
    <t xml:space="preserve">  b.  Has the Card Holder received GPC training</t>
  </si>
  <si>
    <t xml:space="preserve">      ($10K or $25K Special training where applicable)</t>
  </si>
  <si>
    <t>3.  Ethics Training</t>
  </si>
  <si>
    <t xml:space="preserve">  a.  Has the BO Received Ethics Training</t>
  </si>
  <si>
    <t xml:space="preserve">  b.  Has the Card Holder received Ethics training.</t>
  </si>
  <si>
    <t>4. Review of US Bank Statements</t>
  </si>
  <si>
    <t xml:space="preserve">  a.  Does BO review each month</t>
  </si>
  <si>
    <t xml:space="preserve">  b.  Does the BO Certify and process billing statements within 5 days</t>
  </si>
  <si>
    <t xml:space="preserve">       of Receipt</t>
  </si>
  <si>
    <t>5.  Supporting Documents</t>
  </si>
  <si>
    <t xml:space="preserve">  a.  Does the BO maintain all supporting Documents</t>
  </si>
  <si>
    <t xml:space="preserve">  b.  Does BO coordinate with the Property Book Office to verify that</t>
  </si>
  <si>
    <t xml:space="preserve">       accountable property is documented</t>
  </si>
  <si>
    <t xml:space="preserve">  c.  Are 889 requirements met except when items are purchased from </t>
  </si>
  <si>
    <t xml:space="preserve">       a government Agency?</t>
  </si>
  <si>
    <t>6.  Purchases</t>
  </si>
  <si>
    <t xml:space="preserve">  a.  Were any Unauthorized purchases made by Cardholder</t>
  </si>
  <si>
    <t xml:space="preserve">  b.  Was a GPC purchase request used for each purchase</t>
  </si>
  <si>
    <t xml:space="preserve">  c.  Was more than one cost estimate received for purchases over</t>
  </si>
  <si>
    <t>7.  Card Control</t>
  </si>
  <si>
    <t xml:space="preserve">  a.  Does cardholder safeguard purchase card</t>
  </si>
  <si>
    <t>8.  Transaction reconcilliation</t>
  </si>
  <si>
    <t xml:space="preserve">  a. Does the Cardholder reconcile all transactions and approve the </t>
  </si>
  <si>
    <t xml:space="preserve">      billing statement within three business days of its receipt</t>
  </si>
  <si>
    <t xml:space="preserve">  b. Receipt of purchase is documented by some one other than</t>
  </si>
  <si>
    <t xml:space="preserve">      the cardholder</t>
  </si>
  <si>
    <t>TIME AND ATTENDANCE</t>
  </si>
  <si>
    <t>DoD 7000.14-R Volume 8, Chapter 2</t>
  </si>
  <si>
    <t>IMCOM Regulation 690-610</t>
  </si>
  <si>
    <t>AR 215-3</t>
  </si>
  <si>
    <t>1.  Employee Time Cards</t>
  </si>
  <si>
    <t xml:space="preserve">     DoD 7000.14-R Volume 8, Chapter 2</t>
  </si>
  <si>
    <t xml:space="preserve">  a.  Are all overtime and compensatory time earned approved and are</t>
  </si>
  <si>
    <t xml:space="preserve">       total hours earned verified before certification</t>
  </si>
  <si>
    <t xml:space="preserve">  b.  Do all employees have an existing schedule two weeks in advance?</t>
  </si>
  <si>
    <t xml:space="preserve">  c.  Should Supervisors be required to submit timesheet on behalf of</t>
  </si>
  <si>
    <t>employees, are the timesheets printed on a Form 4850 (Timesheet</t>
  </si>
  <si>
    <t>Approval Form)  and signed by the employees</t>
  </si>
  <si>
    <t xml:space="preserve">  d.  Forms 4850 are being maintained at the location level by the </t>
  </si>
  <si>
    <t>Manager/Supervisor</t>
  </si>
  <si>
    <t>2.  Time Card Backup</t>
  </si>
  <si>
    <t xml:space="preserve">  a.  Are the time and attendance files properly maintained</t>
  </si>
  <si>
    <t>(OPM 71, 4850 Timesheet Correction, Timesheet Approval Reports,</t>
  </si>
  <si>
    <t>Overtime/Comptime approvals)</t>
  </si>
  <si>
    <t xml:space="preserve">  b.  Does the timekeeper monitor and correct, as required, employees'</t>
  </si>
  <si>
    <t xml:space="preserve">       time and attendance data by the end of the each PPE and before</t>
  </si>
  <si>
    <t xml:space="preserve">       certification</t>
  </si>
  <si>
    <t xml:space="preserve">  c.  Is all required supporting documentation available for audits</t>
  </si>
  <si>
    <t>3.  PII</t>
  </si>
  <si>
    <t xml:space="preserve">  a.  Has PII been properly safeguarded</t>
  </si>
  <si>
    <t>ICM Chapter 5 &amp; 11</t>
  </si>
  <si>
    <t>AE 215-6 VAT Regulaton</t>
  </si>
  <si>
    <t>1. General VAT Administration</t>
  </si>
  <si>
    <t>AE 215-6 Section I.8, Section II.15, Section III.53, Section III.60</t>
  </si>
  <si>
    <t xml:space="preserve">  a. Is a copy/print-out of the AER 215-6 available for reference</t>
  </si>
  <si>
    <t xml:space="preserve">      within the office? (electronic or paper)</t>
  </si>
  <si>
    <t xml:space="preserve">  b.  Are handouts for Customers (English) and for Vendors </t>
  </si>
  <si>
    <t xml:space="preserve">      (Englisch &amp; German) readily available for all customers?</t>
  </si>
  <si>
    <t xml:space="preserve">  c.  Have all other handouts or flyers (unapproved) with VAT</t>
  </si>
  <si>
    <t xml:space="preserve">       information been removed form the facility?</t>
  </si>
  <si>
    <t xml:space="preserve">  d.  Are prices for all VAT services displayed for customers to see</t>
  </si>
  <si>
    <t xml:space="preserve">       (signs)?</t>
  </si>
  <si>
    <t xml:space="preserve">  e.  Are opening hours and phone numbers displayed for </t>
  </si>
  <si>
    <t xml:space="preserve">       customers to see?</t>
  </si>
  <si>
    <t xml:space="preserve">  f.   Have personnel using VAT computers attended VAT training?</t>
  </si>
  <si>
    <t xml:space="preserve">  g.  Are employees familiar with the assignment letter procedures?</t>
  </si>
  <si>
    <t xml:space="preserve">  h.  Are employees familiar with warning letter procedures?</t>
  </si>
  <si>
    <t xml:space="preserve">  i.   Are employees trained to look out for irregularities (e.g </t>
  </si>
  <si>
    <t xml:space="preserve">      multiple VAT foms from same vendor)?</t>
  </si>
  <si>
    <t xml:space="preserve">  j.  Do employees know how and where to report irregularities?</t>
  </si>
  <si>
    <t>2. Records and Personally Identifiable Information</t>
  </si>
  <si>
    <t>ICM Chapter 5, AE 215-6 Section I.8,  Section III.53</t>
  </si>
  <si>
    <t xml:space="preserve">  a.  Are non-electronic records containing personally identifiable</t>
  </si>
  <si>
    <t xml:space="preserve">      information properly secured?</t>
  </si>
  <si>
    <t xml:space="preserve">  b.  Is the new AE Form 215-6A (Jul 07) being used for all new</t>
  </si>
  <si>
    <t xml:space="preserve">       registrations and/or purchases of 2500 Euros or more?</t>
  </si>
  <si>
    <t xml:space="preserve">  c.  Are tax relief registration forms (AE Form 215-6A) filed in </t>
  </si>
  <si>
    <t xml:space="preserve">      manner to permit reasonable look-up by customer?</t>
  </si>
  <si>
    <t xml:space="preserve">  d.  Are AE Forms 215-6B (white or pink) being properly filed by</t>
  </si>
  <si>
    <t xml:space="preserve">       form number and stored for at least 5 years?</t>
  </si>
  <si>
    <t xml:space="preserve">  e.  Is the apponitment letter for the office manager from the</t>
  </si>
  <si>
    <t xml:space="preserve">       DFMWR  on file?</t>
  </si>
  <si>
    <t>3. Transaction Approvals</t>
  </si>
  <si>
    <t>AE 215-6 Section I.8,  Section III.53</t>
  </si>
  <si>
    <t xml:space="preserve">  a.  Are all purchase requests by customers for repair/renovation of</t>
  </si>
  <si>
    <t xml:space="preserve">      real estate, houses, apartments etc of 2500 Euros or more</t>
  </si>
  <si>
    <t xml:space="preserve">      routed to IMCOM-E, MWRD for approval?</t>
  </si>
  <si>
    <t xml:space="preserve">  b.  Are all purchase requests by customers of 2500 Euros or more</t>
  </si>
  <si>
    <t xml:space="preserve">       only processed based on proper cost estimates?</t>
  </si>
  <si>
    <t>GENERAL ADMINISTRATION:</t>
  </si>
  <si>
    <t>4.  IT Related IC Measures</t>
  </si>
  <si>
    <t>ICM Chapter 5, AE 215-6  Section III.58</t>
  </si>
  <si>
    <t xml:space="preserve">  a.  Does each user have his/her own individual user account (log-in)?</t>
  </si>
  <si>
    <t xml:space="preserve">  b.  Has each computer user taken and passed the Computer</t>
  </si>
  <si>
    <t xml:space="preserve">       User Test?</t>
  </si>
  <si>
    <t xml:space="preserve">  c.  Is room with computer hardware secure during non-work hours?</t>
  </si>
  <si>
    <t xml:space="preserve">  d.  Is unauthorized access to computers restricted? (we have to</t>
  </si>
  <si>
    <t xml:space="preserve">       prevent the database from being copied onto a CD or a memory</t>
  </si>
  <si>
    <t xml:space="preserve">       stick and taken outside the facility - the database contains</t>
  </si>
  <si>
    <t xml:space="preserve">        sensitive personally indentifiable information)</t>
  </si>
  <si>
    <t xml:space="preserve">  e.  Is System Administrator notified when users leave to disable</t>
  </si>
  <si>
    <t xml:space="preserve">       the user accounts?</t>
  </si>
  <si>
    <t xml:space="preserve">  f.  Are the VAT computers out of reach of customers or another</t>
  </si>
  <si>
    <t xml:space="preserve">      reasonable location in case clerks have to leave the station for</t>
  </si>
  <si>
    <t xml:space="preserve">       short periods of time?</t>
  </si>
  <si>
    <t xml:space="preserve">  g.  Are Monitors not in view of customers? (i.e. customers can not </t>
  </si>
  <si>
    <t xml:space="preserve">       see information on screen)</t>
  </si>
  <si>
    <t>5.  Inventories</t>
  </si>
  <si>
    <t xml:space="preserve">        </t>
  </si>
  <si>
    <t>ICM Chapter 5 &amp; 11, AE 215-6 Section I.8</t>
  </si>
  <si>
    <t xml:space="preserve">  a.  Is blank VAT form stock secured?</t>
  </si>
  <si>
    <t xml:space="preserve">  b.  Are stamps/seals secured?</t>
  </si>
  <si>
    <t xml:space="preserve">  c.  Sensitive item inventories are in place and current</t>
  </si>
  <si>
    <t xml:space="preserve">  d.  Surprise inventories are completed by management at least</t>
  </si>
  <si>
    <t xml:space="preserve">  e.  Is blank check stock secured at all times?</t>
  </si>
  <si>
    <t xml:space="preserve">  f.   Is blank check stock inventoried daily?</t>
  </si>
  <si>
    <t xml:space="preserve">  g.  Are ordered checks inventoried/reconciled?</t>
  </si>
  <si>
    <t>UTAP Program:</t>
  </si>
  <si>
    <t>1.  Procedures</t>
  </si>
  <si>
    <t xml:space="preserve"> AE 215-6 Section I.8, Section II.40</t>
  </si>
  <si>
    <t xml:space="preserve">  a.  Has customer database been established?</t>
  </si>
  <si>
    <t xml:space="preserve">  b.  Are sign-up forms available?</t>
  </si>
  <si>
    <t xml:space="preserve">  c.  Is UTAP office signing customers up with energy supplier?</t>
  </si>
  <si>
    <t xml:space="preserve">  d.  Are customer handouts available?</t>
  </si>
  <si>
    <t xml:space="preserve">  e.  Contracted utility compnanies 1-3*</t>
  </si>
  <si>
    <t xml:space="preserve">  f.   Contracted utility companies 4-6*</t>
  </si>
  <si>
    <t xml:space="preserve">  g.  Contracted utility companies 7 or more*</t>
  </si>
  <si>
    <t xml:space="preserve">  h.  Are unpaid bills monitored effectively?</t>
  </si>
  <si>
    <t xml:space="preserve">  i.  Have all customers been converted to direct debit?</t>
  </si>
  <si>
    <t xml:space="preserve">  j.  Are bad debts for active duty sent to FMD for collection?</t>
  </si>
  <si>
    <t xml:space="preserve">  k.  Are bad debts for civilians sent to FMD for collection?</t>
  </si>
  <si>
    <t>2.  PII</t>
  </si>
  <si>
    <t xml:space="preserve"> ICM Chapter 5, AE 215-6 Section I.8, Section II.40</t>
  </si>
  <si>
    <t xml:space="preserve">  a.  Is customer data (paper form) secured properly?</t>
  </si>
  <si>
    <t xml:space="preserve">  b.  Is customer data (electronic form) secured properly?</t>
  </si>
  <si>
    <t xml:space="preserve">  c.  Is data transfer to utility supplier secure?</t>
  </si>
  <si>
    <t>Auto Crafts</t>
  </si>
  <si>
    <t>AR 215-1 Chapter 13 &amp; 19</t>
  </si>
  <si>
    <t>NAF Vehicle Processing</t>
  </si>
  <si>
    <t>1. Is there an SOP in place for NAF Vehicle processes</t>
  </si>
  <si>
    <t>2.  Are all NAF vehicles listed by plate and vehicle description</t>
  </si>
  <si>
    <t>3.  Does the Auto Crafts have an accurate inventory of each vehicle</t>
  </si>
  <si>
    <t xml:space="preserve">4.  When a NAF vehicle is issued, does the auto crafts </t>
  </si>
  <si>
    <t xml:space="preserve">     do a complete walk through and inspected for:</t>
  </si>
  <si>
    <t>A: Scratches dents on Vehicle</t>
  </si>
  <si>
    <t>B: Cleanness of Vehicle</t>
  </si>
  <si>
    <t>C: New dispatch with starting millage</t>
  </si>
  <si>
    <t>D: Up to date gas card</t>
  </si>
  <si>
    <t>E: Up to date first aid kit</t>
  </si>
  <si>
    <t>F: Warning triangle</t>
  </si>
  <si>
    <t>G: Reflected Vest</t>
  </si>
  <si>
    <t xml:space="preserve">H: Ice scratcher </t>
  </si>
  <si>
    <t>5.  Are these kept on file for 6 months?</t>
  </si>
  <si>
    <t>6.  Is a 3161 completed for turn-in or issue of vehicle</t>
  </si>
  <si>
    <t>Gas Billing Procedures</t>
  </si>
  <si>
    <t>7.  Is each billing documented by facility</t>
  </si>
  <si>
    <t xml:space="preserve">8.  Is each billing submitted to DFAS by the second business day of </t>
  </si>
  <si>
    <t xml:space="preserve">     the month</t>
  </si>
  <si>
    <t>RecTrac, GolfTrac, and CYMS Audit Activity</t>
  </si>
  <si>
    <t>INSTRUCTIONS</t>
  </si>
  <si>
    <t xml:space="preserve">Below audit reports will be run at the frequency needed to ensure that Rectrac internal controls are being applied consistently and properly within the garrison. </t>
  </si>
  <si>
    <t>Audit report results that are irregular or suspect will be referred to the garrison program division chief for review and action, as needed (see TAB 2, Results Log).  A copy of each action will be provided to the Functional Administrator.</t>
  </si>
  <si>
    <t>The number of times each audit report is run during the quarter will be reported to the IMCOM-Europe FMG IAW recurring tasker instructions.</t>
  </si>
  <si>
    <t>REPORT NAME</t>
  </si>
  <si>
    <t>DESCRIPTION</t>
  </si>
  <si>
    <t>NOTES</t>
  </si>
  <si>
    <t>Recommended Times</t>
  </si>
  <si>
    <t>OCT</t>
  </si>
  <si>
    <t>NOV</t>
  </si>
  <si>
    <t>DEC</t>
  </si>
  <si>
    <t>JAN</t>
  </si>
  <si>
    <t>FEB</t>
  </si>
  <si>
    <t>MAR</t>
  </si>
  <si>
    <t>APR</t>
  </si>
  <si>
    <t>MAY</t>
  </si>
  <si>
    <t>JUN</t>
  </si>
  <si>
    <t>JUL</t>
  </si>
  <si>
    <t>AUG</t>
  </si>
  <si>
    <t>SEP</t>
  </si>
  <si>
    <t>Per Month</t>
  </si>
  <si>
    <t>Times Run</t>
  </si>
  <si>
    <t>ps0430 Inventory Postings</t>
  </si>
  <si>
    <t>allows you to review all posting (receivings reductions, and physical count changes)</t>
  </si>
  <si>
    <t>ISO/FA User ID should appear for Year-end Procedures</t>
  </si>
  <si>
    <t>ps0440 Inventory Month End Transfer</t>
  </si>
  <si>
    <t>only if facilities are moving
inventory from one program to the next.
only if facilities are moving inventory from one program to the next.</t>
  </si>
  <si>
    <t>Facilities should be generating once a month</t>
  </si>
  <si>
    <t>sa0331 Clost Out Adjustments</t>
  </si>
  <si>
    <t>Ability to see if drawers/batches are being tampered with.</t>
  </si>
  <si>
    <t>Should only see Manager ID</t>
  </si>
  <si>
    <t>sa0425 Global Misc Inc/Exp Postings</t>
  </si>
  <si>
    <t>Should only be someone from the FM shop doing this. With explanation</t>
  </si>
  <si>
    <t>Should only see manager ID</t>
  </si>
  <si>
    <t>sa0678 Payment Transaction Update</t>
  </si>
  <si>
    <t>sa0690 Transaction Update</t>
  </si>
  <si>
    <t>Should only be someone from the FM shop doing this. With explanation. This is where direct GL entries are made and should be reviewed by IC to also check FM shops</t>
  </si>
  <si>
    <t>MUST BE APPROVED BY FM:Should only see ADM, FA, FTS, GISO/ISO ID</t>
  </si>
  <si>
    <t>cy0475 CYS Misc Inc/Exp Postings</t>
  </si>
  <si>
    <t>Only FM or FTS if given permission.</t>
  </si>
  <si>
    <t>CYMS ONLY: Should only see MGR ID</t>
  </si>
  <si>
    <t>IB0300 Installment Billing Update</t>
  </si>
  <si>
    <t>To ensure it's being ran on time.</t>
  </si>
  <si>
    <t>Globsl Trial Balance Reports</t>
  </si>
  <si>
    <t>CYMS: Should be generated by Facility MGR RecTrac: Balances should not appear on the report</t>
  </si>
  <si>
    <t>Refund Report</t>
  </si>
  <si>
    <t>Spot check to ensure customers are actually signing for refunds.</t>
  </si>
  <si>
    <t>System Checks and Balances</t>
  </si>
  <si>
    <t>Inventory Valuation Report</t>
  </si>
  <si>
    <t>Verified Monthly to ensure managers are posting</t>
  </si>
  <si>
    <t>Should verify monthly basis to ensure managers are posting inventrories (Report is submitted to DFAS)</t>
  </si>
  <si>
    <t>Accounts Receivble (Household) Aging Report</t>
  </si>
  <si>
    <t>CYMS: HH will appear on the report    RecTrac: Balances should not appear on the report</t>
  </si>
  <si>
    <t>Household Adjustment Decreace Report</t>
  </si>
  <si>
    <t>CYMS and RecTrac</t>
  </si>
  <si>
    <t>Pop Cash Drawer Report</t>
  </si>
  <si>
    <t>CYMS and RecTrac Mainly</t>
  </si>
  <si>
    <t>BALANCE Report - Manual HH Bal Modifications</t>
  </si>
  <si>
    <t>Cost of Goods Sold</t>
  </si>
  <si>
    <t>Helps in 2 ways ( so that we are keeping inventories in line with benchmarks and not over charging customers) and identify mistakes that affect the over COG.</t>
  </si>
  <si>
    <t>Daily Inventory Accountability Report</t>
  </si>
  <si>
    <t xml:space="preserve">HH Balance Aging Report - </t>
  </si>
  <si>
    <t>Shouldn't be any balances</t>
  </si>
  <si>
    <t xml:space="preserve">HH Adjustment Decrease Report </t>
  </si>
  <si>
    <t>Review HH reductions</t>
  </si>
  <si>
    <t xml:space="preserve">HH Balance Modifications - </t>
  </si>
  <si>
    <t>Review adjustments being made on HH. Typically there are no balances on HH. Important to document.</t>
  </si>
  <si>
    <t xml:space="preserve">***tckt-del - </t>
  </si>
  <si>
    <t>Review tickets that are being deleted with items attached -This is mostly in bar operations***</t>
  </si>
  <si>
    <t xml:space="preserve">For every irregularity discovered, prepare a written action to the garrison program division chief detailing the apparent problem(s) and requesting review and resolution. </t>
  </si>
  <si>
    <t>A written response will be requested from the program division chief that details actions taken to prevent recurrence of actual problem(s).</t>
  </si>
  <si>
    <t>Log actions on this TAB and retain copies of all correspondence/resolutions.</t>
  </si>
  <si>
    <t>REPORT</t>
  </si>
  <si>
    <t>ACTION</t>
  </si>
  <si>
    <t>RESPOND</t>
  </si>
  <si>
    <t>CNTRL NUM</t>
  </si>
  <si>
    <t>REPORTED</t>
  </si>
  <si>
    <t>IC</t>
  </si>
  <si>
    <t>DV</t>
  </si>
  <si>
    <t>PC</t>
  </si>
  <si>
    <t>LC</t>
  </si>
  <si>
    <t>AUDIT REPORT NAME</t>
  </si>
  <si>
    <t>OFFICER</t>
  </si>
  <si>
    <t>BY DATE</t>
  </si>
  <si>
    <t>CORRECTED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</si>
</sst>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0.0%"/>
    <numFmt numFmtId="165" formatCode="m/d/yy;@"/>
  </numFmts>
  <fonts count="49">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2"/>
      <name val="Arial"/>
      <family val="2"/>
    </font>
    <font>
      <sz val="10"/>
      <name val="Arial"/>
      <family val="2"/>
    </font>
    <font>
      <b/>
      <sz val="11"/>
      <name val="Arial"/>
      <family val="2"/>
    </font>
    <font>
      <sz val="11"/>
      <color rgb="FFFF0000"/>
      <name val="Bahnschrift SemiLight SemiConde"/>
      <family val="2"/>
    </font>
    <font>
      <sz val="11"/>
      <color theme="0"/>
      <name val="Calibri"/>
      <family val="2"/>
      <scheme val="minor"/>
    </font>
    <font>
      <sz val="10"/>
      <color theme="1"/>
      <name val="Arial"/>
      <family val="2"/>
    </font>
    <font>
      <sz val="8"/>
      <color theme="1"/>
      <name val="Courier New"/>
      <family val="2"/>
    </font>
    <font>
      <sz val="18"/>
      <color theme="1"/>
      <name val="Arial"/>
      <family val="2"/>
    </font>
    <font>
      <sz val="8"/>
      <color theme="1"/>
      <name val="Arial"/>
      <family val="2"/>
    </font>
    <font>
      <b/>
      <i/>
      <sz val="8"/>
      <color theme="1"/>
      <name val="Arial"/>
      <family val="2"/>
    </font>
    <font>
      <sz val="10"/>
      <color theme="0"/>
      <name val="Arial"/>
      <family val="2"/>
    </font>
    <font>
      <b/>
      <sz val="9"/>
      <color theme="1"/>
      <name val="Arial"/>
      <family val="2"/>
    </font>
    <font>
      <b/>
      <sz val="10"/>
      <color theme="1"/>
      <name val="Arial"/>
      <family val="2"/>
    </font>
    <font>
      <i/>
      <sz val="8"/>
      <color theme="1"/>
      <name val="Arial"/>
      <family val="2"/>
    </font>
    <font>
      <b/>
      <sz val="18"/>
      <color theme="1"/>
      <name val="Arial"/>
      <family val="2"/>
    </font>
    <font>
      <sz val="11"/>
      <color theme="0"/>
      <name val="Arial"/>
      <family val="2"/>
    </font>
    <font>
      <b/>
      <sz val="11"/>
      <color theme="0"/>
      <name val="Arial"/>
      <family val="2"/>
    </font>
    <font>
      <b/>
      <sz val="10"/>
      <color theme="0"/>
      <name val="Arial"/>
      <family val="2"/>
    </font>
    <font>
      <i/>
      <sz val="9"/>
      <color theme="1"/>
      <name val="Arial"/>
      <family val="2"/>
    </font>
    <font>
      <i/>
      <sz val="9"/>
      <name val="Calibri"/>
      <family val="2"/>
    </font>
    <font>
      <i/>
      <sz val="9"/>
      <name val="Arial"/>
      <family val="2"/>
    </font>
    <font>
      <b/>
      <u/>
      <sz val="10"/>
      <name val="Arial"/>
      <family val="2"/>
    </font>
    <font>
      <b/>
      <sz val="10"/>
      <color theme="0" tint="-0.499984740745262"/>
      <name val="Arial"/>
      <family val="2"/>
    </font>
    <font>
      <sz val="10"/>
      <color theme="0" tint="-0.499984740745262"/>
      <name val="Arial"/>
      <family val="2"/>
    </font>
    <font>
      <b/>
      <sz val="12"/>
      <name val="Arial"/>
      <family val="2"/>
    </font>
    <font>
      <b/>
      <sz val="16"/>
      <name val="Arial"/>
      <family val="2"/>
    </font>
    <font>
      <b/>
      <u/>
      <sz val="12"/>
      <name val="Arial"/>
      <family val="2"/>
    </font>
    <font>
      <u/>
      <sz val="8"/>
      <color theme="0" tint="-0.499984740745262"/>
      <name val="Arial"/>
      <family val="2"/>
    </font>
    <font>
      <sz val="8"/>
      <color theme="0" tint="-0.499984740745262"/>
      <name val="Arial"/>
      <family val="2"/>
    </font>
    <font>
      <sz val="12"/>
      <color theme="1"/>
      <name val="Calibri"/>
      <family val="2"/>
      <scheme val="minor"/>
    </font>
    <font>
      <i/>
      <sz val="10"/>
      <name val="Arial"/>
      <family val="2"/>
    </font>
    <font>
      <b/>
      <sz val="11"/>
      <color theme="1"/>
      <name val="Calibri"/>
      <family val="2"/>
      <scheme val="minor"/>
    </font>
    <font>
      <sz val="10"/>
      <color theme="9" tint="-0.249977111117893"/>
      <name val="Arial"/>
      <family val="2"/>
    </font>
    <font>
      <b/>
      <sz val="20"/>
      <name val="Arial"/>
      <family val="2"/>
    </font>
    <font>
      <sz val="11"/>
      <name val="Arial"/>
      <family val="2"/>
    </font>
    <font>
      <u/>
      <sz val="11"/>
      <name val="Arial"/>
      <family val="2"/>
    </font>
    <font>
      <u/>
      <sz val="10"/>
      <color theme="10"/>
      <name val="Arial"/>
      <family val="2"/>
    </font>
    <font>
      <sz val="10"/>
      <name val="Arial"/>
    </font>
    <font>
      <b/>
      <sz val="9"/>
      <color indexed="81"/>
      <name val="Tahoma"/>
      <family val="2"/>
    </font>
    <font>
      <sz val="9"/>
      <color indexed="81"/>
      <name val="Tahoma"/>
      <family val="2"/>
    </font>
    <font>
      <b/>
      <sz val="9"/>
      <color indexed="81"/>
      <name val="Tahoma"/>
      <charset val="1"/>
    </font>
    <font>
      <sz val="9"/>
      <color indexed="81"/>
      <name val="Tahoma"/>
      <charset val="1"/>
    </font>
    <font>
      <sz val="9"/>
      <name val="Arial"/>
      <family val="2"/>
    </font>
  </fonts>
  <fills count="1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11"/>
        <bgColor indexed="64"/>
      </patternFill>
    </fill>
    <fill>
      <patternFill patternType="solid">
        <fgColor indexed="10"/>
        <bgColor indexed="64"/>
      </patternFill>
    </fill>
    <fill>
      <patternFill patternType="solid">
        <fgColor indexed="13"/>
        <bgColor indexed="64"/>
      </patternFill>
    </fill>
    <fill>
      <patternFill patternType="solid">
        <fgColor rgb="FFFFFF00"/>
        <bgColor indexed="64"/>
      </patternFill>
    </fill>
    <fill>
      <patternFill patternType="solid">
        <fgColor theme="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4172AD"/>
        <bgColor indexed="64"/>
      </patternFill>
    </fill>
    <fill>
      <patternFill patternType="solid">
        <fgColor rgb="FFCCFFFF"/>
        <bgColor indexed="64"/>
      </patternFill>
    </fill>
    <fill>
      <patternFill patternType="solid">
        <fgColor indexed="8"/>
        <bgColor indexed="64"/>
      </patternFill>
    </fill>
    <fill>
      <patternFill patternType="solid">
        <fgColor indexed="9"/>
        <bgColor indexed="64"/>
      </patternFill>
    </fill>
    <fill>
      <patternFill patternType="solid">
        <fgColor rgb="FF74EF6B"/>
        <bgColor indexed="64"/>
      </patternFill>
    </fill>
    <fill>
      <patternFill patternType="solid">
        <fgColor rgb="FF9DF496"/>
        <bgColor indexed="64"/>
      </patternFill>
    </fill>
    <fill>
      <patternFill patternType="solid">
        <fgColor theme="2"/>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4">
    <xf numFmtId="0" fontId="0" fillId="0" borderId="0"/>
    <xf numFmtId="9" fontId="4" fillId="0" borderId="0" applyFont="0" applyFill="0" applyBorder="0" applyAlignment="0" applyProtection="0"/>
    <xf numFmtId="0" fontId="3" fillId="0" borderId="0"/>
    <xf numFmtId="9" fontId="7" fillId="0" borderId="0" applyFont="0" applyFill="0" applyBorder="0" applyAlignment="0" applyProtection="0"/>
    <xf numFmtId="0" fontId="2" fillId="0" borderId="0"/>
    <xf numFmtId="0" fontId="7" fillId="0" borderId="0"/>
    <xf numFmtId="0" fontId="10" fillId="8" borderId="0" applyNumberFormat="0" applyBorder="0" applyAlignment="0" applyProtection="0"/>
    <xf numFmtId="0" fontId="12" fillId="0" borderId="0"/>
    <xf numFmtId="0" fontId="1" fillId="0" borderId="0"/>
    <xf numFmtId="9" fontId="1" fillId="0" borderId="0" applyFont="0" applyFill="0" applyBorder="0" applyAlignment="0" applyProtection="0"/>
    <xf numFmtId="0" fontId="4" fillId="0" borderId="0"/>
    <xf numFmtId="0" fontId="42" fillId="0" borderId="0" applyNumberFormat="0" applyFill="0" applyBorder="0" applyAlignment="0" applyProtection="0"/>
    <xf numFmtId="9" fontId="43" fillId="0" borderId="0" applyFont="0" applyFill="0" applyBorder="0" applyAlignment="0" applyProtection="0"/>
    <xf numFmtId="0" fontId="4" fillId="0" borderId="0"/>
  </cellStyleXfs>
  <cellXfs count="322">
    <xf numFmtId="0" fontId="0" fillId="0" borderId="0" xfId="0"/>
    <xf numFmtId="0" fontId="5" fillId="0" borderId="0" xfId="0" applyFont="1" applyFill="1" applyBorder="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5" fillId="0" borderId="0" xfId="5" applyFont="1" applyProtection="1">
      <protection locked="0"/>
    </xf>
    <xf numFmtId="0" fontId="5" fillId="0" borderId="0" xfId="5" applyFont="1" applyAlignment="1" applyProtection="1">
      <alignment horizontal="center"/>
      <protection locked="0"/>
    </xf>
    <xf numFmtId="0" fontId="13" fillId="0" borderId="0" xfId="7" applyFont="1" applyAlignment="1">
      <alignment horizontal="left"/>
    </xf>
    <xf numFmtId="0" fontId="13" fillId="0" borderId="0" xfId="7" applyFont="1" applyAlignment="1">
      <alignment horizontal="left" wrapText="1"/>
    </xf>
    <xf numFmtId="0" fontId="14" fillId="0" borderId="0" xfId="7" applyFont="1" applyAlignment="1">
      <alignment horizontal="center"/>
    </xf>
    <xf numFmtId="0" fontId="14" fillId="0" borderId="0" xfId="7" applyFont="1" applyAlignment="1">
      <alignment horizontal="center" wrapText="1"/>
    </xf>
    <xf numFmtId="0" fontId="14" fillId="0" borderId="0" xfId="7" applyFont="1" applyAlignment="1">
      <alignment horizontal="left"/>
    </xf>
    <xf numFmtId="0" fontId="11" fillId="0" borderId="0" xfId="7" applyFont="1" applyAlignment="1">
      <alignment horizontal="left"/>
    </xf>
    <xf numFmtId="0" fontId="11" fillId="0" borderId="0" xfId="7" applyFont="1" applyAlignment="1">
      <alignment horizontal="center"/>
    </xf>
    <xf numFmtId="0" fontId="18" fillId="7" borderId="0" xfId="7" applyFont="1" applyFill="1"/>
    <xf numFmtId="0" fontId="14" fillId="0" borderId="0" xfId="7" applyFont="1"/>
    <xf numFmtId="0" fontId="15" fillId="0" borderId="0" xfId="7" applyFont="1" applyFill="1"/>
    <xf numFmtId="0" fontId="14" fillId="0" borderId="0" xfId="7" applyFont="1" applyFill="1"/>
    <xf numFmtId="0" fontId="15" fillId="0" borderId="0" xfId="7" applyFont="1" applyFill="1" applyAlignment="1">
      <alignment horizontal="right"/>
    </xf>
    <xf numFmtId="0" fontId="11" fillId="0" borderId="0" xfId="7" applyFont="1" applyFill="1"/>
    <xf numFmtId="0" fontId="19" fillId="0" borderId="0" xfId="7" applyFont="1" applyFill="1"/>
    <xf numFmtId="0" fontId="17" fillId="0" borderId="0" xfId="7" applyFont="1"/>
    <xf numFmtId="0" fontId="11" fillId="11" borderId="12" xfId="7" applyFont="1" applyFill="1" applyBorder="1" applyAlignment="1">
      <alignment horizontal="center"/>
    </xf>
    <xf numFmtId="165" fontId="14" fillId="0" borderId="12" xfId="7" applyNumberFormat="1" applyFont="1" applyBorder="1"/>
    <xf numFmtId="0" fontId="14" fillId="0" borderId="12" xfId="7" applyFont="1" applyBorder="1"/>
    <xf numFmtId="0" fontId="20" fillId="0" borderId="0" xfId="7" applyFont="1" applyAlignment="1">
      <alignment horizontal="left"/>
    </xf>
    <xf numFmtId="0" fontId="16" fillId="0" borderId="0" xfId="7" applyFont="1" applyFill="1" applyAlignment="1">
      <alignment horizontal="center"/>
    </xf>
    <xf numFmtId="0" fontId="11" fillId="10" borderId="12" xfId="7" applyFont="1" applyFill="1" applyBorder="1" applyAlignment="1">
      <alignment horizontal="center"/>
    </xf>
    <xf numFmtId="0" fontId="11" fillId="0" borderId="12" xfId="7" applyFont="1" applyBorder="1" applyAlignment="1">
      <alignment horizontal="center"/>
    </xf>
    <xf numFmtId="0" fontId="11" fillId="0" borderId="12" xfId="7" applyFont="1" applyFill="1" applyBorder="1" applyAlignment="1">
      <alignment horizontal="center"/>
    </xf>
    <xf numFmtId="0" fontId="11" fillId="0" borderId="12" xfId="7" applyFont="1" applyFill="1" applyBorder="1" applyAlignment="1">
      <alignment horizontal="left"/>
    </xf>
    <xf numFmtId="0" fontId="11" fillId="0" borderId="12" xfId="7" applyFont="1" applyFill="1" applyBorder="1" applyAlignment="1">
      <alignment horizontal="left" wrapText="1"/>
    </xf>
    <xf numFmtId="0" fontId="11" fillId="0" borderId="12" xfId="7" applyFont="1" applyFill="1" applyBorder="1" applyAlignment="1">
      <alignment horizontal="left" vertical="center"/>
    </xf>
    <xf numFmtId="0" fontId="11" fillId="9" borderId="12" xfId="7" applyFont="1" applyFill="1" applyBorder="1" applyAlignment="1">
      <alignment horizontal="center"/>
    </xf>
    <xf numFmtId="0" fontId="21" fillId="12" borderId="15" xfId="6" applyFont="1" applyFill="1" applyBorder="1" applyAlignment="1">
      <alignment horizontal="center" wrapText="1"/>
    </xf>
    <xf numFmtId="17" fontId="22" fillId="12" borderId="15" xfId="6" applyNumberFormat="1" applyFont="1" applyFill="1" applyBorder="1" applyAlignment="1">
      <alignment horizontal="center" vertical="center"/>
    </xf>
    <xf numFmtId="0" fontId="21" fillId="12" borderId="17" xfId="6" applyFont="1" applyFill="1" applyBorder="1" applyAlignment="1">
      <alignment horizontal="center"/>
    </xf>
    <xf numFmtId="0" fontId="23" fillId="12" borderId="0" xfId="6" applyFont="1" applyFill="1" applyAlignment="1">
      <alignment horizontal="center"/>
    </xf>
    <xf numFmtId="0" fontId="23" fillId="12" borderId="0" xfId="6" applyFont="1" applyFill="1"/>
    <xf numFmtId="0" fontId="23" fillId="12" borderId="0" xfId="6" applyFont="1" applyFill="1" applyAlignment="1">
      <alignment horizontal="left"/>
    </xf>
    <xf numFmtId="0" fontId="24" fillId="0" borderId="12" xfId="7" applyFont="1" applyFill="1" applyBorder="1" applyAlignment="1">
      <alignment horizontal="left" wrapText="1"/>
    </xf>
    <xf numFmtId="0" fontId="25" fillId="0" borderId="0" xfId="0" applyFont="1" applyAlignment="1">
      <alignment wrapText="1"/>
    </xf>
    <xf numFmtId="0" fontId="24" fillId="0" borderId="12" xfId="7" applyFont="1" applyFill="1" applyBorder="1" applyAlignment="1">
      <alignment horizontal="left" vertical="center" wrapText="1"/>
    </xf>
    <xf numFmtId="0" fontId="26" fillId="0" borderId="12" xfId="7" applyFont="1" applyFill="1" applyBorder="1" applyAlignment="1">
      <alignment horizontal="left"/>
    </xf>
    <xf numFmtId="0" fontId="26" fillId="0" borderId="12" xfId="7" applyFont="1" applyFill="1" applyBorder="1" applyAlignment="1">
      <alignment horizontal="left" wrapText="1"/>
    </xf>
    <xf numFmtId="0" fontId="24" fillId="0" borderId="12" xfId="7" applyFont="1" applyFill="1" applyBorder="1" applyAlignment="1">
      <alignment horizontal="left"/>
    </xf>
    <xf numFmtId="0" fontId="5" fillId="0" borderId="0" xfId="8" applyFont="1" applyProtection="1">
      <protection locked="0"/>
    </xf>
    <xf numFmtId="0" fontId="6" fillId="0" borderId="0" xfId="10" applyFont="1" applyBorder="1" applyProtection="1">
      <protection locked="0"/>
    </xf>
    <xf numFmtId="0" fontId="6" fillId="0" borderId="14" xfId="10" applyFont="1" applyBorder="1" applyProtection="1">
      <protection locked="0"/>
    </xf>
    <xf numFmtId="0" fontId="30" fillId="0" borderId="0" xfId="10" applyFont="1" applyFill="1" applyBorder="1" applyAlignment="1" applyProtection="1">
      <alignment horizontal="center" vertical="center"/>
      <protection locked="0"/>
    </xf>
    <xf numFmtId="0" fontId="5" fillId="0" borderId="0" xfId="10" applyFont="1" applyFill="1" applyBorder="1" applyAlignment="1" applyProtection="1">
      <alignment horizontal="center" vertical="center"/>
      <protection locked="0"/>
    </xf>
    <xf numFmtId="0" fontId="4" fillId="0" borderId="0" xfId="10" applyProtection="1">
      <protection locked="0"/>
    </xf>
    <xf numFmtId="0" fontId="6" fillId="0" borderId="13" xfId="10" applyFont="1" applyBorder="1" applyProtection="1">
      <protection locked="0"/>
    </xf>
    <xf numFmtId="0" fontId="6" fillId="0" borderId="0" xfId="10" applyFont="1" applyProtection="1">
      <protection locked="0"/>
    </xf>
    <xf numFmtId="0" fontId="30" fillId="0" borderId="13" xfId="10" applyFont="1" applyBorder="1" applyProtection="1">
      <protection locked="0"/>
    </xf>
    <xf numFmtId="0" fontId="30" fillId="0" borderId="0" xfId="10" applyFont="1" applyBorder="1" applyProtection="1">
      <protection locked="0"/>
    </xf>
    <xf numFmtId="0" fontId="4" fillId="0" borderId="0" xfId="10" applyBorder="1" applyProtection="1">
      <protection locked="0"/>
    </xf>
    <xf numFmtId="0" fontId="4" fillId="0" borderId="14" xfId="10" applyBorder="1" applyProtection="1">
      <protection locked="0"/>
    </xf>
    <xf numFmtId="0" fontId="6" fillId="0" borderId="5" xfId="10" applyFont="1" applyBorder="1" applyProtection="1">
      <protection locked="0"/>
    </xf>
    <xf numFmtId="0" fontId="30" fillId="0" borderId="4" xfId="10" applyFont="1" applyFill="1" applyBorder="1" applyAlignment="1" applyProtection="1">
      <alignment horizontal="center" vertical="center"/>
      <protection locked="0"/>
    </xf>
    <xf numFmtId="0" fontId="30" fillId="0" borderId="5" xfId="10" applyFont="1" applyFill="1" applyBorder="1" applyAlignment="1" applyProtection="1">
      <alignment horizontal="center" vertical="center"/>
      <protection locked="0"/>
    </xf>
    <xf numFmtId="0" fontId="30" fillId="0" borderId="5" xfId="10" applyFont="1" applyFill="1" applyBorder="1" applyAlignment="1" applyProtection="1">
      <alignment horizontal="center" wrapText="1"/>
      <protection locked="0"/>
    </xf>
    <xf numFmtId="0" fontId="30" fillId="0" borderId="6" xfId="10" applyFont="1" applyFill="1" applyBorder="1" applyAlignment="1" applyProtection="1">
      <alignment horizontal="center" vertical="center"/>
      <protection locked="0"/>
    </xf>
    <xf numFmtId="0" fontId="30" fillId="0" borderId="0" xfId="10" applyFont="1" applyAlignment="1" applyProtection="1">
      <alignment horizontal="left"/>
      <protection locked="0"/>
    </xf>
    <xf numFmtId="0" fontId="30" fillId="2" borderId="16" xfId="10" applyFont="1" applyFill="1" applyBorder="1" applyAlignment="1" applyProtection="1">
      <alignment horizontal="center" wrapText="1"/>
      <protection locked="0"/>
    </xf>
    <xf numFmtId="0" fontId="30" fillId="2" borderId="7" xfId="10" applyFont="1" applyFill="1" applyBorder="1" applyAlignment="1" applyProtection="1">
      <alignment horizontal="center" wrapText="1"/>
      <protection locked="0"/>
    </xf>
    <xf numFmtId="0" fontId="30" fillId="2" borderId="16" xfId="10" quotePrefix="1" applyFont="1" applyFill="1" applyBorder="1" applyAlignment="1" applyProtection="1">
      <alignment horizontal="center" vertical="center"/>
      <protection locked="0"/>
    </xf>
    <xf numFmtId="0" fontId="6" fillId="14" borderId="13" xfId="10" applyFont="1" applyFill="1" applyBorder="1" applyProtection="1">
      <protection locked="0"/>
    </xf>
    <xf numFmtId="0" fontId="6" fillId="14" borderId="0" xfId="10" applyFont="1" applyFill="1" applyBorder="1" applyProtection="1">
      <protection locked="0"/>
    </xf>
    <xf numFmtId="0" fontId="6" fillId="14" borderId="14" xfId="10" applyFont="1" applyFill="1" applyBorder="1" applyProtection="1">
      <protection locked="0"/>
    </xf>
    <xf numFmtId="0" fontId="6" fillId="0" borderId="4" xfId="10" applyFont="1" applyBorder="1" applyProtection="1">
      <protection locked="0"/>
    </xf>
    <xf numFmtId="0" fontId="6" fillId="0" borderId="6" xfId="10" applyFont="1" applyBorder="1" applyProtection="1">
      <protection locked="0"/>
    </xf>
    <xf numFmtId="0" fontId="30" fillId="14" borderId="0" xfId="10" applyFont="1" applyFill="1" applyBorder="1" applyProtection="1"/>
    <xf numFmtId="0" fontId="31" fillId="0" borderId="10" xfId="10" applyFont="1" applyBorder="1" applyAlignment="1" applyProtection="1">
      <alignment horizontal="center"/>
    </xf>
    <xf numFmtId="164" fontId="31" fillId="0" borderId="18" xfId="1" applyNumberFormat="1" applyFont="1" applyBorder="1" applyAlignment="1" applyProtection="1">
      <alignment horizontal="center"/>
    </xf>
    <xf numFmtId="0" fontId="30" fillId="14" borderId="14" xfId="10" applyFont="1" applyFill="1" applyBorder="1" applyProtection="1"/>
    <xf numFmtId="0" fontId="30" fillId="15" borderId="21" xfId="10" applyFont="1" applyFill="1" applyBorder="1" applyAlignment="1" applyProtection="1">
      <alignment horizontal="center"/>
    </xf>
    <xf numFmtId="164" fontId="30" fillId="0" borderId="22" xfId="10" applyNumberFormat="1" applyFont="1" applyBorder="1" applyAlignment="1" applyProtection="1">
      <alignment horizontal="center"/>
    </xf>
    <xf numFmtId="0" fontId="30" fillId="15" borderId="12" xfId="10" applyFont="1" applyFill="1" applyBorder="1" applyAlignment="1" applyProtection="1">
      <alignment horizontal="center"/>
    </xf>
    <xf numFmtId="164" fontId="30" fillId="0" borderId="23" xfId="10" applyNumberFormat="1" applyFont="1" applyBorder="1" applyAlignment="1" applyProtection="1">
      <alignment horizontal="center"/>
    </xf>
    <xf numFmtId="0" fontId="34" fillId="0" borderId="0" xfId="0" applyFont="1" applyFill="1" applyBorder="1" applyAlignment="1" applyProtection="1">
      <protection locked="0"/>
    </xf>
    <xf numFmtId="0" fontId="34" fillId="0" borderId="0" xfId="0" applyFont="1" applyAlignment="1" applyProtection="1">
      <protection locked="0"/>
    </xf>
    <xf numFmtId="0" fontId="5" fillId="0" borderId="0" xfId="0" applyFont="1" applyBorder="1" applyAlignment="1" applyProtection="1">
      <alignment horizontal="center"/>
      <protection locked="0"/>
    </xf>
    <xf numFmtId="0" fontId="5" fillId="9" borderId="0" xfId="0" applyFont="1" applyFill="1" applyBorder="1" applyAlignment="1" applyProtection="1">
      <alignment horizontal="center"/>
      <protection locked="0"/>
    </xf>
    <xf numFmtId="0" fontId="6" fillId="0" borderId="0" xfId="0" applyFont="1" applyProtection="1">
      <protection locked="0"/>
    </xf>
    <xf numFmtId="0" fontId="7" fillId="0" borderId="0" xfId="5" applyProtection="1">
      <protection locked="0"/>
    </xf>
    <xf numFmtId="0" fontId="0" fillId="0" borderId="0" xfId="0" applyAlignment="1" applyProtection="1">
      <alignment horizontal="left"/>
      <protection locked="0"/>
    </xf>
    <xf numFmtId="0" fontId="0" fillId="0" borderId="0" xfId="0" applyProtection="1">
      <protection locked="0"/>
    </xf>
    <xf numFmtId="0" fontId="5" fillId="0" borderId="0" xfId="0" applyFont="1" applyAlignment="1" applyProtection="1">
      <alignment horizontal="left"/>
      <protection locked="0"/>
    </xf>
    <xf numFmtId="0" fontId="33" fillId="0" borderId="0" xfId="0" applyFont="1" applyBorder="1" applyAlignment="1" applyProtection="1">
      <protection locked="0"/>
    </xf>
    <xf numFmtId="0" fontId="28" fillId="0" borderId="0" xfId="0" applyFont="1" applyAlignment="1" applyProtection="1">
      <alignment horizontal="left"/>
      <protection locked="0"/>
    </xf>
    <xf numFmtId="0" fontId="8" fillId="0" borderId="0" xfId="0" applyFont="1" applyAlignment="1" applyProtection="1">
      <alignment horizontal="left"/>
      <protection locked="0"/>
    </xf>
    <xf numFmtId="0" fontId="9" fillId="0" borderId="0" xfId="0" applyFont="1" applyProtection="1">
      <protection locked="0"/>
    </xf>
    <xf numFmtId="0" fontId="5" fillId="0" borderId="0" xfId="0" applyFont="1" applyBorder="1" applyProtection="1">
      <protection locked="0"/>
    </xf>
    <xf numFmtId="0" fontId="29" fillId="0" borderId="0" xfId="0" applyFont="1" applyProtection="1">
      <protection locked="0"/>
    </xf>
    <xf numFmtId="0" fontId="27" fillId="0" borderId="0" xfId="0" applyFont="1" applyBorder="1" applyAlignment="1" applyProtection="1">
      <alignment horizontal="center"/>
      <protection locked="0"/>
    </xf>
    <xf numFmtId="0" fontId="27" fillId="0" borderId="0" xfId="0" applyFont="1" applyBorder="1" applyAlignment="1" applyProtection="1">
      <alignment horizontal="center" wrapText="1"/>
      <protection locked="0"/>
    </xf>
    <xf numFmtId="0" fontId="27" fillId="0" borderId="0" xfId="0" applyFont="1" applyBorder="1" applyProtection="1">
      <protection locked="0"/>
    </xf>
    <xf numFmtId="0" fontId="0" fillId="0" borderId="0" xfId="0" applyFill="1" applyBorder="1" applyProtection="1">
      <protection locked="0"/>
    </xf>
    <xf numFmtId="0" fontId="0" fillId="0" borderId="12" xfId="0" applyBorder="1" applyProtection="1">
      <protection locked="0"/>
    </xf>
    <xf numFmtId="0" fontId="0" fillId="0" borderId="0" xfId="0" applyFill="1" applyProtection="1">
      <protection locked="0"/>
    </xf>
    <xf numFmtId="0" fontId="4" fillId="0" borderId="0" xfId="0" applyFont="1" applyAlignment="1" applyProtection="1">
      <alignment horizontal="left" indent="17"/>
      <protection locked="0"/>
    </xf>
    <xf numFmtId="0" fontId="0" fillId="0" borderId="0" xfId="0" applyAlignment="1" applyProtection="1">
      <alignment horizontal="center"/>
      <protection locked="0"/>
    </xf>
    <xf numFmtId="0" fontId="27" fillId="0" borderId="0" xfId="0" applyFont="1" applyBorder="1" applyAlignment="1" applyProtection="1">
      <alignment horizontal="left" indent="1"/>
      <protection locked="0"/>
    </xf>
    <xf numFmtId="0" fontId="36" fillId="0" borderId="0" xfId="0" applyFont="1" applyAlignment="1" applyProtection="1">
      <alignment horizontal="left" indent="17"/>
      <protection locked="0"/>
    </xf>
    <xf numFmtId="0" fontId="5" fillId="0" borderId="0" xfId="5" applyFont="1" applyAlignment="1" applyProtection="1">
      <alignment horizontal="left"/>
      <protection locked="0"/>
    </xf>
    <xf numFmtId="0" fontId="6" fillId="0" borderId="0" xfId="5" applyFont="1" applyProtection="1">
      <protection locked="0"/>
    </xf>
    <xf numFmtId="0" fontId="35" fillId="0" borderId="0" xfId="8" applyFont="1" applyProtection="1">
      <protection locked="0"/>
    </xf>
    <xf numFmtId="0" fontId="5" fillId="0" borderId="0" xfId="8" applyFont="1" applyAlignment="1" applyProtection="1">
      <alignment horizontal="left"/>
      <protection locked="0"/>
    </xf>
    <xf numFmtId="0" fontId="1" fillId="0" borderId="0" xfId="8" applyProtection="1">
      <protection locked="0"/>
    </xf>
    <xf numFmtId="0" fontId="1" fillId="0" borderId="0" xfId="8" applyFill="1" applyBorder="1" applyProtection="1">
      <protection locked="0"/>
    </xf>
    <xf numFmtId="0" fontId="1" fillId="0" borderId="0" xfId="8" applyFill="1" applyBorder="1" applyAlignment="1" applyProtection="1">
      <alignment horizontal="center"/>
      <protection locked="0"/>
    </xf>
    <xf numFmtId="0" fontId="4" fillId="0" borderId="0" xfId="5" applyFont="1" applyProtection="1">
      <protection locked="0"/>
    </xf>
    <xf numFmtId="0" fontId="4" fillId="0" borderId="0" xfId="5" applyFont="1" applyAlignment="1" applyProtection="1">
      <alignment horizontal="left" indent="2"/>
      <protection locked="0"/>
    </xf>
    <xf numFmtId="0" fontId="4" fillId="0" borderId="0" xfId="0" applyFont="1" applyProtection="1">
      <protection locked="0"/>
    </xf>
    <xf numFmtId="0" fontId="0" fillId="0" borderId="0" xfId="0" applyBorder="1" applyProtection="1">
      <protection locked="0"/>
    </xf>
    <xf numFmtId="0" fontId="34" fillId="9" borderId="0" xfId="0" applyFont="1" applyFill="1" applyBorder="1" applyAlignment="1" applyProtection="1">
      <alignment vertical="top"/>
      <protection locked="0"/>
    </xf>
    <xf numFmtId="0" fontId="5" fillId="0" borderId="0" xfId="0" applyFont="1" applyAlignment="1" applyProtection="1">
      <alignment horizontal="left" indent="2"/>
      <protection locked="0"/>
    </xf>
    <xf numFmtId="0" fontId="29" fillId="0" borderId="0" xfId="0" applyFont="1" applyAlignment="1" applyProtection="1">
      <alignment horizontal="left" indent="1"/>
      <protection locked="0"/>
    </xf>
    <xf numFmtId="0" fontId="34" fillId="9" borderId="12" xfId="0" applyFont="1" applyFill="1" applyBorder="1" applyAlignment="1" applyProtection="1">
      <protection locked="0"/>
    </xf>
    <xf numFmtId="0" fontId="5" fillId="9" borderId="12" xfId="0" applyFont="1" applyFill="1" applyBorder="1" applyAlignment="1" applyProtection="1">
      <alignment horizontal="center"/>
      <protection locked="0"/>
    </xf>
    <xf numFmtId="0" fontId="5" fillId="0" borderId="12" xfId="0" applyFont="1" applyFill="1" applyBorder="1" applyAlignment="1" applyProtection="1">
      <alignment horizontal="center"/>
      <protection locked="0"/>
    </xf>
    <xf numFmtId="0" fontId="5" fillId="0" borderId="12" xfId="0" applyFont="1" applyBorder="1" applyAlignment="1" applyProtection="1">
      <alignment horizontal="center"/>
      <protection locked="0"/>
    </xf>
    <xf numFmtId="0" fontId="4" fillId="0" borderId="0" xfId="0" applyFont="1" applyFill="1" applyAlignment="1" applyProtection="1">
      <alignment horizontal="left" indent="2"/>
      <protection locked="0"/>
    </xf>
    <xf numFmtId="0" fontId="5" fillId="9" borderId="12" xfId="0" applyFont="1" applyFill="1" applyBorder="1" applyAlignment="1" applyProtection="1">
      <alignment horizontal="left"/>
      <protection locked="0"/>
    </xf>
    <xf numFmtId="0" fontId="1" fillId="0" borderId="0" xfId="8" applyAlignment="1" applyProtection="1">
      <alignment horizontal="center"/>
      <protection locked="0"/>
    </xf>
    <xf numFmtId="0" fontId="4" fillId="0" borderId="0" xfId="0" applyFont="1" applyFill="1" applyProtection="1">
      <protection locked="0"/>
    </xf>
    <xf numFmtId="0" fontId="5" fillId="9" borderId="12" xfId="5" applyFont="1" applyFill="1" applyBorder="1" applyAlignment="1" applyProtection="1">
      <alignment horizontal="center"/>
      <protection locked="0"/>
    </xf>
    <xf numFmtId="0" fontId="0" fillId="0" borderId="12" xfId="0" applyBorder="1" applyAlignment="1" applyProtection="1">
      <alignment horizontal="left"/>
      <protection locked="0"/>
    </xf>
    <xf numFmtId="0" fontId="7" fillId="0" borderId="12" xfId="5" applyBorder="1" applyProtection="1">
      <protection locked="0"/>
    </xf>
    <xf numFmtId="0" fontId="29" fillId="0" borderId="0" xfId="0" applyFont="1" applyAlignment="1" applyProtection="1">
      <alignment horizontal="left"/>
      <protection locked="0"/>
    </xf>
    <xf numFmtId="0" fontId="29" fillId="0" borderId="0" xfId="5" applyFont="1" applyAlignment="1" applyProtection="1">
      <alignment horizontal="left"/>
      <protection locked="0"/>
    </xf>
    <xf numFmtId="0" fontId="37" fillId="0" borderId="0" xfId="8" applyFont="1" applyAlignment="1" applyProtection="1">
      <alignment horizontal="left" indent="1"/>
      <protection locked="0"/>
    </xf>
    <xf numFmtId="0" fontId="18" fillId="0" borderId="0" xfId="5" applyFont="1" applyAlignment="1" applyProtection="1">
      <alignment horizontal="left"/>
      <protection locked="0"/>
    </xf>
    <xf numFmtId="0" fontId="5" fillId="0" borderId="0" xfId="5" applyFont="1" applyAlignment="1" applyProtection="1">
      <alignment horizontal="left" indent="1"/>
      <protection locked="0"/>
    </xf>
    <xf numFmtId="0" fontId="4" fillId="0" borderId="12" xfId="0" applyFont="1" applyFill="1" applyBorder="1" applyProtection="1">
      <protection locked="0"/>
    </xf>
    <xf numFmtId="0" fontId="0" fillId="0" borderId="12" xfId="0" applyFill="1" applyBorder="1" applyProtection="1">
      <protection locked="0"/>
    </xf>
    <xf numFmtId="0" fontId="7" fillId="0" borderId="0" xfId="5" applyFill="1" applyProtection="1">
      <protection locked="0"/>
    </xf>
    <xf numFmtId="0" fontId="5" fillId="0" borderId="12" xfId="5" applyFont="1" applyFill="1" applyBorder="1" applyAlignment="1" applyProtection="1">
      <alignment horizontal="center"/>
      <protection locked="0"/>
    </xf>
    <xf numFmtId="0" fontId="4" fillId="0" borderId="12" xfId="0" applyFont="1" applyBorder="1" applyProtection="1">
      <protection locked="0"/>
    </xf>
    <xf numFmtId="0" fontId="11" fillId="0" borderId="0" xfId="8" applyFont="1" applyProtection="1">
      <protection locked="0"/>
    </xf>
    <xf numFmtId="0" fontId="18" fillId="0" borderId="0" xfId="8" applyFont="1" applyAlignment="1" applyProtection="1">
      <alignment horizontal="left" indent="1"/>
      <protection locked="0"/>
    </xf>
    <xf numFmtId="0" fontId="11" fillId="0" borderId="0" xfId="8" applyFont="1" applyAlignment="1" applyProtection="1">
      <alignment horizontal="left" indent="1"/>
      <protection locked="0"/>
    </xf>
    <xf numFmtId="0" fontId="11" fillId="0" borderId="0" xfId="8" applyFont="1" applyFill="1" applyBorder="1" applyProtection="1">
      <protection locked="0"/>
    </xf>
    <xf numFmtId="0" fontId="11" fillId="0" borderId="0" xfId="8" applyFont="1" applyBorder="1" applyProtection="1">
      <protection locked="0"/>
    </xf>
    <xf numFmtId="0" fontId="11" fillId="0" borderId="0" xfId="8" applyFont="1" applyFill="1" applyBorder="1" applyAlignment="1" applyProtection="1">
      <alignment horizontal="center"/>
      <protection locked="0"/>
    </xf>
    <xf numFmtId="0" fontId="38" fillId="0" borderId="0" xfId="5" applyFont="1" applyProtection="1">
      <protection locked="0"/>
    </xf>
    <xf numFmtId="0" fontId="5" fillId="9" borderId="0" xfId="0" applyFont="1" applyFill="1" applyBorder="1" applyAlignment="1" applyProtection="1">
      <alignment horizontal="left"/>
      <protection locked="0"/>
    </xf>
    <xf numFmtId="6" fontId="4" fillId="0" borderId="0" xfId="0" applyNumberFormat="1" applyFont="1" applyAlignment="1" applyProtection="1">
      <alignment horizontal="left" indent="1"/>
      <protection locked="0"/>
    </xf>
    <xf numFmtId="0" fontId="5" fillId="0" borderId="0" xfId="0" applyFont="1"/>
    <xf numFmtId="0" fontId="8" fillId="0" borderId="0" xfId="0" applyFont="1"/>
    <xf numFmtId="0" fontId="40" fillId="0" borderId="0" xfId="0" applyFont="1"/>
    <xf numFmtId="0" fontId="40" fillId="0" borderId="0" xfId="0" applyFont="1" applyAlignment="1">
      <alignment horizontal="left" indent="3"/>
    </xf>
    <xf numFmtId="0" fontId="40" fillId="0" borderId="0" xfId="0" applyFont="1" applyAlignment="1">
      <alignment horizontal="left" indent="4"/>
    </xf>
    <xf numFmtId="0" fontId="42" fillId="0" borderId="0" xfId="11" applyAlignment="1">
      <alignment horizontal="left" indent="3"/>
    </xf>
    <xf numFmtId="0" fontId="30" fillId="0" borderId="1" xfId="10" applyFont="1" applyBorder="1" applyAlignment="1" applyProtection="1">
      <alignment horizontal="center"/>
      <protection locked="0"/>
    </xf>
    <xf numFmtId="0" fontId="6" fillId="0" borderId="2" xfId="10" applyFont="1" applyBorder="1" applyProtection="1">
      <protection locked="0"/>
    </xf>
    <xf numFmtId="0" fontId="6" fillId="4" borderId="16" xfId="10" applyFont="1" applyFill="1" applyBorder="1" applyProtection="1">
      <protection locked="0"/>
    </xf>
    <xf numFmtId="0" fontId="30" fillId="0" borderId="13" xfId="10" applyFont="1" applyBorder="1" applyAlignment="1" applyProtection="1">
      <alignment horizontal="center"/>
      <protection locked="0"/>
    </xf>
    <xf numFmtId="0" fontId="6" fillId="6" borderId="16" xfId="10" applyFont="1" applyFill="1" applyBorder="1" applyProtection="1">
      <protection locked="0"/>
    </xf>
    <xf numFmtId="0" fontId="30" fillId="0" borderId="4" xfId="10" applyFont="1" applyBorder="1" applyAlignment="1" applyProtection="1">
      <alignment horizontal="center"/>
      <protection locked="0"/>
    </xf>
    <xf numFmtId="0" fontId="6" fillId="5" borderId="16" xfId="10" applyFont="1" applyFill="1" applyBorder="1" applyProtection="1">
      <protection locked="0"/>
    </xf>
    <xf numFmtId="0" fontId="30" fillId="14" borderId="0" xfId="10" applyFont="1" applyFill="1" applyBorder="1" applyProtection="1">
      <protection locked="0"/>
    </xf>
    <xf numFmtId="0" fontId="5" fillId="0" borderId="16" xfId="0" applyFont="1" applyBorder="1" applyAlignment="1" applyProtection="1">
      <alignment horizontal="center"/>
      <protection locked="0"/>
    </xf>
    <xf numFmtId="0" fontId="5" fillId="4" borderId="12" xfId="0" applyFont="1" applyFill="1" applyBorder="1" applyAlignment="1" applyProtection="1">
      <alignment horizontal="center"/>
    </xf>
    <xf numFmtId="0" fontId="5" fillId="3" borderId="12" xfId="0" applyFont="1" applyFill="1" applyBorder="1" applyAlignment="1" applyProtection="1">
      <alignment horizontal="center"/>
    </xf>
    <xf numFmtId="0" fontId="0" fillId="0" borderId="0" xfId="0" applyProtection="1"/>
    <xf numFmtId="0" fontId="5" fillId="0" borderId="0" xfId="0" applyFont="1" applyFill="1" applyBorder="1" applyAlignment="1" applyProtection="1">
      <alignment horizontal="center"/>
    </xf>
    <xf numFmtId="0" fontId="5" fillId="0" borderId="0" xfId="0" applyFont="1" applyAlignment="1" applyProtection="1">
      <alignment horizontal="center"/>
    </xf>
    <xf numFmtId="0" fontId="5" fillId="0" borderId="0" xfId="0" applyFont="1" applyProtection="1"/>
    <xf numFmtId="0" fontId="5" fillId="16" borderId="12" xfId="0" applyFont="1" applyFill="1" applyBorder="1" applyProtection="1"/>
    <xf numFmtId="0" fontId="0" fillId="0" borderId="0" xfId="0" applyAlignment="1" applyProtection="1">
      <alignment horizontal="center"/>
    </xf>
    <xf numFmtId="0" fontId="0" fillId="7" borderId="12" xfId="0" applyFill="1" applyBorder="1" applyProtection="1"/>
    <xf numFmtId="0" fontId="5" fillId="0" borderId="0" xfId="0" applyFont="1" applyAlignment="1" applyProtection="1">
      <alignment horizontal="left"/>
    </xf>
    <xf numFmtId="0" fontId="5" fillId="13" borderId="12" xfId="0" applyFont="1" applyFill="1" applyBorder="1" applyAlignment="1" applyProtection="1">
      <alignment horizontal="center"/>
    </xf>
    <xf numFmtId="0" fontId="5" fillId="4" borderId="12" xfId="5" applyFont="1" applyFill="1" applyBorder="1" applyAlignment="1" applyProtection="1">
      <alignment horizontal="center"/>
    </xf>
    <xf numFmtId="0" fontId="5" fillId="0" borderId="0" xfId="5" applyFont="1" applyProtection="1"/>
    <xf numFmtId="0" fontId="5" fillId="0" borderId="0" xfId="5" applyFont="1" applyAlignment="1" applyProtection="1">
      <alignment horizontal="center"/>
    </xf>
    <xf numFmtId="0" fontId="7" fillId="0" borderId="0" xfId="5" applyProtection="1"/>
    <xf numFmtId="0" fontId="5" fillId="0" borderId="0" xfId="5" applyFont="1" applyFill="1" applyBorder="1" applyAlignment="1" applyProtection="1">
      <alignment horizontal="center"/>
    </xf>
    <xf numFmtId="0" fontId="4" fillId="0" borderId="0" xfId="0" applyFont="1" applyProtection="1"/>
    <xf numFmtId="0" fontId="5" fillId="4" borderId="12" xfId="8" applyFont="1" applyFill="1" applyBorder="1" applyAlignment="1" applyProtection="1">
      <alignment horizontal="center"/>
    </xf>
    <xf numFmtId="0" fontId="1" fillId="0" borderId="0" xfId="8" applyProtection="1"/>
    <xf numFmtId="0" fontId="5" fillId="0" borderId="0" xfId="8" applyFont="1" applyFill="1" applyBorder="1" applyAlignment="1" applyProtection="1">
      <alignment horizontal="center"/>
    </xf>
    <xf numFmtId="0" fontId="11" fillId="0" borderId="0" xfId="8" applyFont="1" applyProtection="1"/>
    <xf numFmtId="0" fontId="11" fillId="0" borderId="0" xfId="8" applyFont="1" applyBorder="1" applyAlignment="1" applyProtection="1">
      <alignment horizontal="left"/>
    </xf>
    <xf numFmtId="0" fontId="11" fillId="0" borderId="0" xfId="8" applyFont="1" applyFill="1" applyBorder="1" applyAlignment="1" applyProtection="1">
      <alignment horizontal="center"/>
    </xf>
    <xf numFmtId="0" fontId="0" fillId="0" borderId="0" xfId="0" applyFill="1" applyBorder="1" applyAlignment="1" applyProtection="1">
      <alignment horizontal="center"/>
    </xf>
    <xf numFmtId="0" fontId="0" fillId="0" borderId="0" xfId="0" applyFill="1" applyBorder="1" applyProtection="1"/>
    <xf numFmtId="0" fontId="4" fillId="0" borderId="0" xfId="0" applyFont="1" applyAlignment="1" applyProtection="1">
      <alignment horizontal="center"/>
    </xf>
    <xf numFmtId="0" fontId="4" fillId="7" borderId="12" xfId="0" applyFont="1" applyFill="1" applyBorder="1" applyProtection="1"/>
    <xf numFmtId="0" fontId="7" fillId="0" borderId="0" xfId="5" applyFill="1" applyBorder="1" applyAlignment="1" applyProtection="1">
      <alignment horizontal="center"/>
    </xf>
    <xf numFmtId="0" fontId="7" fillId="0" borderId="0" xfId="5" applyFill="1" applyBorder="1" applyProtection="1"/>
    <xf numFmtId="0" fontId="5" fillId="3" borderId="12" xfId="5" applyFont="1" applyFill="1" applyBorder="1" applyAlignment="1" applyProtection="1">
      <alignment horizontal="center"/>
    </xf>
    <xf numFmtId="0" fontId="0" fillId="0" borderId="0" xfId="0" applyBorder="1" applyProtection="1"/>
    <xf numFmtId="0" fontId="7" fillId="0" borderId="0" xfId="5" applyAlignment="1" applyProtection="1">
      <alignment horizontal="center"/>
    </xf>
    <xf numFmtId="0" fontId="0" fillId="0" borderId="0" xfId="0" applyAlignment="1" applyProtection="1">
      <alignment horizontal="left"/>
    </xf>
    <xf numFmtId="0" fontId="5" fillId="9" borderId="0" xfId="0" applyFont="1" applyFill="1" applyBorder="1" applyAlignment="1" applyProtection="1">
      <alignment horizontal="left"/>
    </xf>
    <xf numFmtId="0" fontId="5" fillId="0" borderId="0" xfId="0" applyFont="1" applyFill="1" applyBorder="1" applyProtection="1"/>
    <xf numFmtId="0" fontId="5" fillId="17" borderId="12" xfId="0" applyFont="1" applyFill="1" applyBorder="1" applyProtection="1"/>
    <xf numFmtId="0" fontId="0" fillId="0" borderId="12" xfId="0" applyBorder="1" applyProtection="1">
      <protection locked="0" hidden="1"/>
    </xf>
    <xf numFmtId="0" fontId="29" fillId="0" borderId="0" xfId="5" applyFont="1" applyAlignment="1" applyProtection="1">
      <alignment horizontal="left" indent="1"/>
      <protection locked="0"/>
    </xf>
    <xf numFmtId="0" fontId="7" fillId="0" borderId="11" xfId="5" applyBorder="1" applyProtection="1">
      <protection locked="0"/>
    </xf>
    <xf numFmtId="0" fontId="5" fillId="0" borderId="11" xfId="5" applyFont="1" applyFill="1" applyBorder="1" applyAlignment="1" applyProtection="1">
      <alignment horizontal="center"/>
    </xf>
    <xf numFmtId="0" fontId="5" fillId="0" borderId="11" xfId="0" applyFont="1" applyFill="1" applyBorder="1" applyAlignment="1" applyProtection="1">
      <alignment horizontal="center"/>
      <protection locked="0"/>
    </xf>
    <xf numFmtId="0" fontId="0" fillId="0" borderId="11" xfId="0" applyFill="1" applyBorder="1" applyProtection="1">
      <protection locked="0"/>
    </xf>
    <xf numFmtId="0" fontId="0" fillId="0" borderId="0" xfId="0" applyAlignment="1"/>
    <xf numFmtId="0" fontId="0" fillId="0" borderId="0" xfId="0" applyFill="1" applyAlignment="1"/>
    <xf numFmtId="0" fontId="4" fillId="0" borderId="0" xfId="0" applyFont="1" applyAlignment="1"/>
    <xf numFmtId="0" fontId="4" fillId="0" borderId="0" xfId="0" applyFont="1" applyFill="1" applyAlignment="1"/>
    <xf numFmtId="0" fontId="38" fillId="0" borderId="0" xfId="13" applyFont="1" applyAlignment="1" applyProtection="1">
      <protection locked="0"/>
    </xf>
    <xf numFmtId="0" fontId="4" fillId="0" borderId="0" xfId="13" applyProtection="1">
      <protection locked="0"/>
    </xf>
    <xf numFmtId="0" fontId="0" fillId="0" borderId="0" xfId="0" applyAlignment="1" applyProtection="1">
      <protection locked="0"/>
    </xf>
    <xf numFmtId="0" fontId="29" fillId="0" borderId="0" xfId="0" applyFont="1" applyAlignment="1" applyProtection="1">
      <protection locked="0"/>
    </xf>
    <xf numFmtId="0" fontId="4" fillId="0" borderId="0" xfId="0" applyFont="1" applyAlignment="1" applyProtection="1">
      <protection locked="0"/>
    </xf>
    <xf numFmtId="0" fontId="5" fillId="0" borderId="0" xfId="0" applyFont="1" applyAlignment="1"/>
    <xf numFmtId="0" fontId="0" fillId="0" borderId="0" xfId="0" applyFill="1" applyAlignment="1">
      <alignment vertical="center"/>
    </xf>
    <xf numFmtId="0" fontId="4" fillId="0" borderId="0" xfId="0" applyFont="1" applyAlignment="1">
      <alignment horizontal="left"/>
    </xf>
    <xf numFmtId="0" fontId="4" fillId="0" borderId="0" xfId="0" applyFont="1" applyAlignment="1">
      <alignment horizontal="left" indent="2"/>
    </xf>
    <xf numFmtId="0" fontId="0" fillId="0" borderId="0" xfId="0" applyAlignment="1">
      <alignment horizontal="left" indent="2"/>
    </xf>
    <xf numFmtId="0" fontId="0" fillId="0" borderId="0" xfId="0" applyFill="1" applyAlignment="1" applyProtection="1">
      <protection locked="0"/>
    </xf>
    <xf numFmtId="0" fontId="36" fillId="0" borderId="0" xfId="0" applyFont="1" applyAlignment="1" applyProtection="1">
      <alignment horizontal="left"/>
      <protection locked="0"/>
    </xf>
    <xf numFmtId="0" fontId="5" fillId="0" borderId="0" xfId="0" applyFont="1" applyAlignment="1" applyProtection="1">
      <protection locked="0"/>
    </xf>
    <xf numFmtId="0" fontId="0" fillId="0" borderId="0" xfId="0" applyAlignment="1" applyProtection="1">
      <alignment horizontal="left" indent="2"/>
      <protection locked="0"/>
    </xf>
    <xf numFmtId="0" fontId="0" fillId="0" borderId="0" xfId="0" applyFill="1" applyAlignment="1">
      <alignment horizontal="left" vertical="center" indent="2"/>
    </xf>
    <xf numFmtId="0" fontId="4" fillId="0" borderId="0" xfId="0" applyFont="1" applyFill="1" applyAlignment="1">
      <alignment horizontal="left" indent="2"/>
    </xf>
    <xf numFmtId="0" fontId="0" fillId="0" borderId="0" xfId="0" applyFont="1" applyFill="1" applyBorder="1" applyAlignment="1">
      <alignment horizontal="left" indent="2"/>
    </xf>
    <xf numFmtId="0" fontId="0" fillId="0" borderId="0" xfId="0" applyAlignment="1" applyProtection="1">
      <alignment horizontal="left" indent="1"/>
      <protection locked="0"/>
    </xf>
    <xf numFmtId="0" fontId="4" fillId="7" borderId="0" xfId="0" applyFont="1" applyFill="1" applyBorder="1" applyProtection="1">
      <protection locked="0"/>
    </xf>
    <xf numFmtId="0" fontId="0" fillId="7" borderId="0" xfId="0" applyFill="1" applyBorder="1" applyAlignment="1" applyProtection="1">
      <alignment horizontal="left" indent="2"/>
      <protection locked="0"/>
    </xf>
    <xf numFmtId="0" fontId="48" fillId="0" borderId="0" xfId="0" applyFont="1" applyAlignment="1" applyProtection="1">
      <alignment horizontal="left" indent="2"/>
      <protection locked="0"/>
    </xf>
    <xf numFmtId="0" fontId="0" fillId="0" borderId="0" xfId="0" applyFill="1" applyBorder="1" applyAlignment="1" applyProtection="1">
      <alignment horizontal="center"/>
      <protection locked="0"/>
    </xf>
    <xf numFmtId="0" fontId="4" fillId="0" borderId="12" xfId="7" applyFont="1" applyFill="1" applyBorder="1" applyAlignment="1">
      <alignment horizontal="left"/>
    </xf>
    <xf numFmtId="0" fontId="4" fillId="0" borderId="12" xfId="7" applyFont="1" applyFill="1" applyBorder="1" applyAlignment="1">
      <alignment horizontal="left" wrapText="1"/>
    </xf>
    <xf numFmtId="0" fontId="39" fillId="0" borderId="0" xfId="0" applyFont="1" applyAlignment="1">
      <alignment horizontal="center"/>
    </xf>
    <xf numFmtId="0" fontId="32" fillId="6" borderId="1" xfId="10" applyFont="1" applyFill="1" applyBorder="1" applyAlignment="1" applyProtection="1">
      <alignment horizontal="left" vertical="center" wrapText="1"/>
      <protection locked="0"/>
    </xf>
    <xf numFmtId="0" fontId="32" fillId="6" borderId="2" xfId="10" applyFont="1" applyFill="1" applyBorder="1" applyAlignment="1" applyProtection="1">
      <alignment horizontal="left" vertical="center" wrapText="1"/>
      <protection locked="0"/>
    </xf>
    <xf numFmtId="0" fontId="32" fillId="6" borderId="3" xfId="10" applyFont="1" applyFill="1" applyBorder="1" applyAlignment="1" applyProtection="1">
      <alignment horizontal="left" vertical="center" wrapText="1"/>
      <protection locked="0"/>
    </xf>
    <xf numFmtId="0" fontId="32" fillId="6" borderId="13" xfId="10" applyFont="1" applyFill="1" applyBorder="1" applyAlignment="1" applyProtection="1">
      <alignment horizontal="left" vertical="center" wrapText="1"/>
      <protection locked="0"/>
    </xf>
    <xf numFmtId="0" fontId="32" fillId="6" borderId="0" xfId="10" applyFont="1" applyFill="1" applyBorder="1" applyAlignment="1" applyProtection="1">
      <alignment horizontal="left" vertical="center" wrapText="1"/>
      <protection locked="0"/>
    </xf>
    <xf numFmtId="0" fontId="32" fillId="6" borderId="14" xfId="10" applyFont="1" applyFill="1" applyBorder="1" applyAlignment="1" applyProtection="1">
      <alignment horizontal="left" vertical="center" wrapText="1"/>
      <protection locked="0"/>
    </xf>
    <xf numFmtId="0" fontId="32" fillId="6" borderId="4" xfId="10" applyFont="1" applyFill="1" applyBorder="1" applyAlignment="1" applyProtection="1">
      <alignment horizontal="left" vertical="center" wrapText="1"/>
      <protection locked="0"/>
    </xf>
    <xf numFmtId="0" fontId="32" fillId="6" borderId="5" xfId="10" applyFont="1" applyFill="1" applyBorder="1" applyAlignment="1" applyProtection="1">
      <alignment horizontal="left" vertical="center" wrapText="1"/>
      <protection locked="0"/>
    </xf>
    <xf numFmtId="0" fontId="32" fillId="6" borderId="6" xfId="10" applyFont="1" applyFill="1" applyBorder="1" applyAlignment="1" applyProtection="1">
      <alignment horizontal="left" vertical="center" wrapText="1"/>
      <protection locked="0"/>
    </xf>
    <xf numFmtId="0" fontId="5" fillId="0" borderId="0" xfId="10" applyFont="1" applyAlignment="1" applyProtection="1">
      <alignment horizontal="center"/>
      <protection locked="0"/>
    </xf>
    <xf numFmtId="0" fontId="30" fillId="0" borderId="13" xfId="10" applyFont="1" applyBorder="1" applyAlignment="1" applyProtection="1">
      <alignment horizontal="left"/>
    </xf>
    <xf numFmtId="0" fontId="30" fillId="0" borderId="0" xfId="10" applyFont="1" applyBorder="1" applyAlignment="1" applyProtection="1">
      <alignment horizontal="left"/>
    </xf>
    <xf numFmtId="0" fontId="30" fillId="0" borderId="19" xfId="10" applyFont="1" applyBorder="1" applyAlignment="1" applyProtection="1">
      <alignment horizontal="left"/>
    </xf>
    <xf numFmtId="0" fontId="30" fillId="2" borderId="7" xfId="10" applyFont="1" applyFill="1" applyBorder="1" applyAlignment="1" applyProtection="1">
      <alignment horizontal="center" vertical="center" wrapText="1"/>
      <protection locked="0"/>
    </xf>
    <xf numFmtId="0" fontId="30" fillId="2" borderId="8" xfId="10" applyFont="1" applyFill="1" applyBorder="1" applyAlignment="1" applyProtection="1">
      <alignment horizontal="center" vertical="center" wrapText="1"/>
      <protection locked="0"/>
    </xf>
    <xf numFmtId="0" fontId="30" fillId="2" borderId="9" xfId="10" applyFont="1" applyFill="1" applyBorder="1" applyAlignment="1" applyProtection="1">
      <alignment horizontal="center" vertical="center" wrapText="1"/>
      <protection locked="0"/>
    </xf>
    <xf numFmtId="0" fontId="6" fillId="3" borderId="10" xfId="10" applyFont="1" applyFill="1" applyBorder="1" applyAlignment="1" applyProtection="1">
      <alignment horizontal="center"/>
      <protection locked="0"/>
    </xf>
    <xf numFmtId="0" fontId="6" fillId="3" borderId="11" xfId="10" applyFont="1" applyFill="1" applyBorder="1" applyAlignment="1" applyProtection="1">
      <alignment horizontal="center"/>
      <protection locked="0"/>
    </xf>
    <xf numFmtId="0" fontId="6" fillId="3" borderId="18" xfId="10" applyFont="1" applyFill="1" applyBorder="1" applyAlignment="1" applyProtection="1">
      <alignment horizontal="center"/>
      <protection locked="0"/>
    </xf>
    <xf numFmtId="0" fontId="5" fillId="0" borderId="0" xfId="10" applyFont="1" applyBorder="1" applyAlignment="1" applyProtection="1">
      <alignment horizontal="center"/>
      <protection locked="0"/>
    </xf>
    <xf numFmtId="15" fontId="6" fillId="3" borderId="10" xfId="10" applyNumberFormat="1" applyFont="1" applyFill="1" applyBorder="1" applyAlignment="1" applyProtection="1">
      <alignment horizontal="center"/>
      <protection locked="0"/>
    </xf>
    <xf numFmtId="15" fontId="6" fillId="3" borderId="11" xfId="10" applyNumberFormat="1" applyFont="1" applyFill="1" applyBorder="1" applyAlignment="1" applyProtection="1">
      <alignment horizontal="center"/>
      <protection locked="0"/>
    </xf>
    <xf numFmtId="15" fontId="6" fillId="3" borderId="18" xfId="10" applyNumberFormat="1" applyFont="1" applyFill="1" applyBorder="1" applyAlignment="1" applyProtection="1">
      <alignment horizontal="center"/>
      <protection locked="0"/>
    </xf>
    <xf numFmtId="0" fontId="30" fillId="2" borderId="7" xfId="10" applyFont="1" applyFill="1" applyBorder="1" applyAlignment="1" applyProtection="1">
      <alignment horizontal="center" vertical="center"/>
      <protection locked="0"/>
    </xf>
    <xf numFmtId="0" fontId="30" fillId="2" borderId="8" xfId="10" applyFont="1" applyFill="1" applyBorder="1" applyAlignment="1" applyProtection="1">
      <alignment horizontal="center" vertical="center"/>
      <protection locked="0"/>
    </xf>
    <xf numFmtId="0" fontId="30" fillId="2" borderId="9" xfId="10" applyFont="1" applyFill="1" applyBorder="1" applyAlignment="1" applyProtection="1">
      <alignment horizontal="center" vertical="center"/>
      <protection locked="0"/>
    </xf>
    <xf numFmtId="0" fontId="31" fillId="0" borderId="13" xfId="10" applyFont="1" applyBorder="1" applyAlignment="1" applyProtection="1">
      <alignment horizontal="left"/>
    </xf>
    <xf numFmtId="0" fontId="31" fillId="0" borderId="0" xfId="10" applyFont="1" applyBorder="1" applyAlignment="1" applyProtection="1">
      <alignment horizontal="left"/>
    </xf>
    <xf numFmtId="0" fontId="31" fillId="0" borderId="19" xfId="10" applyFont="1" applyBorder="1" applyAlignment="1" applyProtection="1">
      <alignment horizontal="left"/>
    </xf>
    <xf numFmtId="0" fontId="30" fillId="14" borderId="13" xfId="10" applyFont="1" applyFill="1" applyBorder="1" applyAlignment="1" applyProtection="1">
      <alignment horizontal="center"/>
      <protection locked="0"/>
    </xf>
    <xf numFmtId="0" fontId="30" fillId="14" borderId="0" xfId="10" applyFont="1" applyFill="1" applyBorder="1" applyAlignment="1" applyProtection="1">
      <alignment horizontal="center"/>
      <protection locked="0"/>
    </xf>
    <xf numFmtId="0" fontId="30" fillId="0" borderId="1" xfId="10" applyFont="1" applyBorder="1" applyAlignment="1" applyProtection="1">
      <alignment horizontal="left"/>
    </xf>
    <xf numFmtId="0" fontId="30" fillId="0" borderId="2" xfId="10" applyFont="1" applyBorder="1" applyAlignment="1" applyProtection="1">
      <alignment horizontal="left"/>
    </xf>
    <xf numFmtId="0" fontId="30" fillId="0" borderId="20" xfId="10" applyFont="1" applyBorder="1" applyAlignment="1" applyProtection="1">
      <alignment horizontal="left"/>
    </xf>
    <xf numFmtId="0" fontId="30" fillId="2" borderId="1" xfId="10" applyFont="1" applyFill="1" applyBorder="1" applyAlignment="1" applyProtection="1">
      <alignment horizontal="center" vertical="center"/>
      <protection locked="0"/>
    </xf>
    <xf numFmtId="0" fontId="30" fillId="2" borderId="3" xfId="10" applyFont="1" applyFill="1" applyBorder="1" applyAlignment="1" applyProtection="1">
      <alignment horizontal="center" vertical="center"/>
      <protection locked="0"/>
    </xf>
    <xf numFmtId="0" fontId="30" fillId="2" borderId="13" xfId="10" applyFont="1" applyFill="1" applyBorder="1" applyAlignment="1" applyProtection="1">
      <alignment horizontal="center" vertical="center"/>
      <protection locked="0"/>
    </xf>
    <xf numFmtId="0" fontId="30" fillId="2" borderId="14" xfId="10" applyFont="1" applyFill="1" applyBorder="1" applyAlignment="1" applyProtection="1">
      <alignment horizontal="center" vertical="center"/>
      <protection locked="0"/>
    </xf>
    <xf numFmtId="0" fontId="30" fillId="2" borderId="4" xfId="10" applyFont="1" applyFill="1" applyBorder="1" applyAlignment="1" applyProtection="1">
      <alignment horizontal="center" vertical="center"/>
      <protection locked="0"/>
    </xf>
    <xf numFmtId="0" fontId="30" fillId="2" borderId="6" xfId="10" applyFont="1" applyFill="1" applyBorder="1" applyAlignment="1" applyProtection="1">
      <alignment horizontal="center" vertical="center"/>
      <protection locked="0"/>
    </xf>
    <xf numFmtId="0" fontId="30" fillId="2" borderId="7" xfId="5" applyFont="1" applyFill="1" applyBorder="1" applyAlignment="1" applyProtection="1">
      <alignment horizontal="center" vertical="center"/>
      <protection locked="0"/>
    </xf>
    <xf numFmtId="0" fontId="30" fillId="2" borderId="8" xfId="5" applyFont="1" applyFill="1" applyBorder="1" applyAlignment="1" applyProtection="1">
      <alignment horizontal="center" vertical="center"/>
      <protection locked="0"/>
    </xf>
    <xf numFmtId="0" fontId="30" fillId="2" borderId="9" xfId="5" applyFont="1" applyFill="1" applyBorder="1" applyAlignment="1" applyProtection="1">
      <alignment horizontal="center" vertical="center"/>
      <protection locked="0"/>
    </xf>
    <xf numFmtId="0" fontId="6" fillId="3" borderId="12" xfId="0" applyFont="1" applyFill="1" applyBorder="1" applyAlignment="1" applyProtection="1">
      <alignment horizontal="left"/>
      <protection locked="0"/>
    </xf>
    <xf numFmtId="15" fontId="6" fillId="3" borderId="12" xfId="0" applyNumberFormat="1" applyFont="1" applyFill="1" applyBorder="1" applyAlignment="1" applyProtection="1">
      <alignment horizontal="left"/>
      <protection locked="0"/>
    </xf>
    <xf numFmtId="0" fontId="0" fillId="0" borderId="1" xfId="0" applyFill="1" applyBorder="1" applyAlignment="1" applyProtection="1">
      <alignment horizontal="center"/>
      <protection locked="0"/>
    </xf>
    <xf numFmtId="0" fontId="0" fillId="0" borderId="2" xfId="0" applyFill="1" applyBorder="1" applyAlignment="1" applyProtection="1">
      <alignment horizontal="center"/>
      <protection locked="0"/>
    </xf>
    <xf numFmtId="0" fontId="0" fillId="0" borderId="3" xfId="0" applyFill="1" applyBorder="1" applyAlignment="1" applyProtection="1">
      <alignment horizontal="center"/>
      <protection locked="0"/>
    </xf>
    <xf numFmtId="0" fontId="0" fillId="0" borderId="13" xfId="0" applyFill="1" applyBorder="1" applyAlignment="1" applyProtection="1">
      <alignment horizontal="center"/>
      <protection locked="0"/>
    </xf>
    <xf numFmtId="0" fontId="0" fillId="0" borderId="0" xfId="0" applyFill="1" applyBorder="1" applyAlignment="1" applyProtection="1">
      <alignment horizontal="center"/>
      <protection locked="0"/>
    </xf>
    <xf numFmtId="0" fontId="0" fillId="0" borderId="14" xfId="0" applyFill="1" applyBorder="1" applyAlignment="1" applyProtection="1">
      <alignment horizontal="center"/>
      <protection locked="0"/>
    </xf>
    <xf numFmtId="0" fontId="0" fillId="0" borderId="4" xfId="0" applyFill="1" applyBorder="1" applyAlignment="1" applyProtection="1">
      <alignment horizontal="center"/>
      <protection locked="0"/>
    </xf>
    <xf numFmtId="0" fontId="0" fillId="0" borderId="5" xfId="0" applyFill="1" applyBorder="1" applyAlignment="1" applyProtection="1">
      <alignment horizontal="center"/>
      <protection locked="0"/>
    </xf>
    <xf numFmtId="0" fontId="0" fillId="0" borderId="6" xfId="0" applyFill="1" applyBorder="1" applyAlignment="1" applyProtection="1">
      <alignment horizontal="center"/>
      <protection locked="0"/>
    </xf>
    <xf numFmtId="0" fontId="30" fillId="2" borderId="7" xfId="0" applyFont="1" applyFill="1" applyBorder="1" applyAlignment="1" applyProtection="1">
      <alignment horizontal="center" vertical="center"/>
      <protection locked="0"/>
    </xf>
    <xf numFmtId="0" fontId="30" fillId="2" borderId="8" xfId="0" applyFont="1" applyFill="1" applyBorder="1" applyAlignment="1" applyProtection="1">
      <alignment horizontal="center" vertical="center"/>
      <protection locked="0"/>
    </xf>
    <xf numFmtId="0" fontId="30" fillId="2" borderId="9" xfId="0" applyFont="1" applyFill="1" applyBorder="1" applyAlignment="1" applyProtection="1">
      <alignment horizontal="center" vertical="center"/>
      <protection locked="0"/>
    </xf>
    <xf numFmtId="0" fontId="30" fillId="2" borderId="7" xfId="13" applyFont="1" applyFill="1" applyBorder="1" applyAlignment="1" applyProtection="1">
      <alignment horizontal="center" vertical="center"/>
      <protection locked="0"/>
    </xf>
    <xf numFmtId="0" fontId="30" fillId="2" borderId="8" xfId="13" applyFont="1" applyFill="1" applyBorder="1" applyAlignment="1" applyProtection="1">
      <alignment horizontal="center" vertical="center"/>
      <protection locked="0"/>
    </xf>
    <xf numFmtId="0" fontId="30" fillId="2" borderId="9" xfId="13" applyFont="1" applyFill="1" applyBorder="1" applyAlignment="1" applyProtection="1">
      <alignment horizontal="center" vertical="center"/>
      <protection locked="0"/>
    </xf>
    <xf numFmtId="0" fontId="4" fillId="0" borderId="12" xfId="0" applyFont="1" applyBorder="1" applyAlignment="1">
      <alignment horizontal="left" vertical="center" wrapText="1"/>
    </xf>
    <xf numFmtId="0" fontId="0" fillId="0" borderId="12" xfId="0" applyBorder="1" applyAlignment="1">
      <alignment horizontal="left" vertical="center" wrapText="1"/>
    </xf>
    <xf numFmtId="0" fontId="0" fillId="18" borderId="12" xfId="0" applyFill="1" applyBorder="1" applyAlignment="1"/>
    <xf numFmtId="0" fontId="0" fillId="18" borderId="10" xfId="0" applyFill="1" applyBorder="1" applyAlignment="1"/>
    <xf numFmtId="0" fontId="0" fillId="0" borderId="11" xfId="0" applyBorder="1" applyAlignment="1"/>
    <xf numFmtId="0" fontId="0" fillId="0" borderId="24" xfId="0" applyBorder="1" applyAlignment="1"/>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0" fillId="0" borderId="12" xfId="0" applyBorder="1" applyAlignment="1">
      <alignment wrapText="1"/>
    </xf>
    <xf numFmtId="0" fontId="5" fillId="2" borderId="7" xfId="0" applyFont="1" applyFill="1" applyBorder="1" applyAlignment="1" applyProtection="1">
      <alignment horizontal="center" vertical="center"/>
      <protection locked="0"/>
    </xf>
    <xf numFmtId="0" fontId="5" fillId="2" borderId="8" xfId="0" applyFont="1" applyFill="1" applyBorder="1" applyAlignment="1" applyProtection="1">
      <alignment horizontal="center" vertical="center"/>
      <protection locked="0"/>
    </xf>
    <xf numFmtId="0" fontId="5" fillId="2" borderId="9" xfId="0" applyFont="1" applyFill="1" applyBorder="1" applyAlignment="1" applyProtection="1">
      <alignment horizontal="center" vertical="center"/>
      <protection locked="0"/>
    </xf>
    <xf numFmtId="0" fontId="4" fillId="3" borderId="12" xfId="0" applyFont="1" applyFill="1" applyBorder="1" applyAlignment="1" applyProtection="1">
      <alignment horizontal="left"/>
      <protection locked="0"/>
    </xf>
    <xf numFmtId="15" fontId="4" fillId="3" borderId="12" xfId="0" applyNumberFormat="1" applyFont="1" applyFill="1" applyBorder="1" applyAlignment="1" applyProtection="1">
      <alignment horizontal="left"/>
      <protection locked="0"/>
    </xf>
    <xf numFmtId="0" fontId="4" fillId="0" borderId="1" xfId="0" applyFont="1" applyFill="1" applyBorder="1" applyAlignment="1" applyProtection="1">
      <alignment horizontal="center"/>
      <protection locked="0"/>
    </xf>
    <xf numFmtId="0" fontId="4" fillId="0" borderId="2" xfId="0" applyFont="1" applyFill="1" applyBorder="1" applyAlignment="1" applyProtection="1">
      <alignment horizontal="center"/>
      <protection locked="0"/>
    </xf>
    <xf numFmtId="0" fontId="4" fillId="0" borderId="3" xfId="0" applyFont="1" applyFill="1" applyBorder="1" applyAlignment="1" applyProtection="1">
      <alignment horizontal="center"/>
      <protection locked="0"/>
    </xf>
    <xf numFmtId="0" fontId="4" fillId="0" borderId="13" xfId="0" applyFont="1" applyFill="1" applyBorder="1" applyAlignment="1" applyProtection="1">
      <alignment horizontal="center"/>
      <protection locked="0"/>
    </xf>
    <xf numFmtId="0" fontId="4" fillId="0" borderId="0" xfId="0" applyFont="1" applyFill="1" applyBorder="1" applyAlignment="1" applyProtection="1">
      <alignment horizontal="center"/>
      <protection locked="0"/>
    </xf>
    <xf numFmtId="0" fontId="4" fillId="0" borderId="14" xfId="0" applyFont="1" applyFill="1" applyBorder="1" applyAlignment="1" applyProtection="1">
      <alignment horizontal="center"/>
      <protection locked="0"/>
    </xf>
    <xf numFmtId="0" fontId="4" fillId="0" borderId="4" xfId="0" applyFont="1" applyFill="1" applyBorder="1" applyAlignment="1" applyProtection="1">
      <alignment horizontal="center"/>
      <protection locked="0"/>
    </xf>
    <xf numFmtId="0" fontId="4" fillId="0" borderId="5" xfId="0" applyFont="1" applyFill="1" applyBorder="1" applyAlignment="1" applyProtection="1">
      <alignment horizontal="center"/>
      <protection locked="0"/>
    </xf>
    <xf numFmtId="0" fontId="4" fillId="0" borderId="6" xfId="0" applyFont="1" applyFill="1" applyBorder="1" applyAlignment="1" applyProtection="1">
      <alignment horizontal="center"/>
      <protection locked="0"/>
    </xf>
    <xf numFmtId="0" fontId="22" fillId="12" borderId="15" xfId="6" applyFont="1" applyFill="1" applyBorder="1" applyAlignment="1">
      <alignment horizontal="center" vertical="center"/>
    </xf>
    <xf numFmtId="0" fontId="22" fillId="12" borderId="17" xfId="6" applyFont="1" applyFill="1" applyBorder="1" applyAlignment="1">
      <alignment horizontal="center" vertical="center"/>
    </xf>
    <xf numFmtId="0" fontId="22" fillId="12" borderId="15" xfId="6" applyFont="1" applyFill="1" applyBorder="1" applyAlignment="1">
      <alignment horizontal="center" vertical="center" wrapText="1"/>
    </xf>
    <xf numFmtId="0" fontId="22" fillId="12" borderId="17" xfId="6" applyFont="1" applyFill="1" applyBorder="1" applyAlignment="1">
      <alignment horizontal="center" vertical="center" wrapText="1"/>
    </xf>
  </cellXfs>
  <cellStyles count="14">
    <cellStyle name="Accent1" xfId="6" builtinId="29"/>
    <cellStyle name="Hyperlink" xfId="11" builtinId="8"/>
    <cellStyle name="Normal" xfId="0" builtinId="0"/>
    <cellStyle name="Normal 2" xfId="2" xr:uid="{00000000-0005-0000-0000-000003000000}"/>
    <cellStyle name="Normal 2 2" xfId="5" xr:uid="{00000000-0005-0000-0000-000004000000}"/>
    <cellStyle name="Normal 2 2 2" xfId="13" xr:uid="{00000000-0005-0000-0000-000005000000}"/>
    <cellStyle name="Normal 3" xfId="4" xr:uid="{00000000-0005-0000-0000-000006000000}"/>
    <cellStyle name="Normal 4" xfId="7" xr:uid="{00000000-0005-0000-0000-000007000000}"/>
    <cellStyle name="Normal 5" xfId="8" xr:uid="{00000000-0005-0000-0000-000008000000}"/>
    <cellStyle name="Normal 6" xfId="10" xr:uid="{00000000-0005-0000-0000-000009000000}"/>
    <cellStyle name="Percent" xfId="1" builtinId="5"/>
    <cellStyle name="Percent 2" xfId="3" xr:uid="{00000000-0005-0000-0000-00000B000000}"/>
    <cellStyle name="Percent 3" xfId="9" xr:uid="{00000000-0005-0000-0000-00000C000000}"/>
    <cellStyle name="Percent 4" xfId="12" xr:uid="{00000000-0005-0000-0000-00000D000000}"/>
  </cellStyles>
  <dxfs count="1169">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rgb="FF74EF6B"/>
        </patternFill>
      </fill>
    </dxf>
    <dxf>
      <fill>
        <patternFill>
          <bgColor rgb="FFFFFF99"/>
        </patternFill>
      </fill>
    </dxf>
    <dxf>
      <fill>
        <patternFill>
          <bgColor rgb="FFFF2F2F"/>
        </patternFill>
      </fill>
    </dxf>
    <dxf>
      <fill>
        <patternFill>
          <bgColor theme="0" tint="-0.24994659260841701"/>
        </patternFill>
      </fill>
    </dxf>
    <dxf>
      <fill>
        <patternFill>
          <bgColor indexed="10"/>
        </patternFill>
      </fill>
    </dxf>
    <dxf>
      <fill>
        <patternFill>
          <bgColor indexed="34"/>
        </patternFill>
      </fill>
    </dxf>
    <dxf>
      <fill>
        <patternFill>
          <bgColor indexed="11"/>
        </patternFill>
      </fill>
    </dxf>
    <dxf>
      <fill>
        <patternFill>
          <bgColor indexed="10"/>
        </patternFill>
      </fill>
    </dxf>
    <dxf>
      <fill>
        <patternFill>
          <bgColor indexed="13"/>
        </patternFill>
      </fill>
    </dxf>
    <dxf>
      <fill>
        <patternFill>
          <bgColor indexed="11"/>
        </patternFill>
      </fill>
    </dxf>
    <dxf>
      <fill>
        <patternFill>
          <bgColor indexed="10"/>
        </patternFill>
      </fill>
    </dxf>
    <dxf>
      <fill>
        <patternFill>
          <bgColor indexed="34"/>
        </patternFill>
      </fill>
    </dxf>
    <dxf>
      <fill>
        <patternFill>
          <bgColor indexed="11"/>
        </patternFill>
      </fill>
    </dxf>
  </dxfs>
  <tableStyles count="0" defaultTableStyle="TableStyleMedium9" defaultPivotStyle="PivotStyleLight16"/>
  <colors>
    <mruColors>
      <color rgb="FFA4BDDC"/>
      <color rgb="FF6893C6"/>
      <color rgb="FF7FA3CF"/>
      <color rgb="FF9EB9DA"/>
      <color rgb="FF9DF496"/>
      <color rgb="FFCCFFFF"/>
      <color rgb="FF74EF6B"/>
      <color rgb="FFFF2F2F"/>
      <color rgb="FFFFFF99"/>
      <color rgb="FF44E9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angela.j.gerstner.naf@army.mi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499984740745262"/>
  </sheetPr>
  <dimension ref="A1:B197"/>
  <sheetViews>
    <sheetView showGridLines="0" workbookViewId="0">
      <selection activeCell="E11" sqref="E11"/>
    </sheetView>
  </sheetViews>
  <sheetFormatPr defaultRowHeight="12.75"/>
  <cols>
    <col min="1" max="1" width="9.140625" style="148"/>
    <col min="2" max="2" width="81.85546875" bestFit="1" customWidth="1"/>
  </cols>
  <sheetData>
    <row r="1" spans="1:2" ht="26.25">
      <c r="A1" s="233" t="s">
        <v>0</v>
      </c>
      <c r="B1" s="233"/>
    </row>
    <row r="2" spans="1:2" s="150" customFormat="1" ht="15">
      <c r="A2" s="149"/>
    </row>
    <row r="3" spans="1:2" s="150" customFormat="1" ht="15">
      <c r="A3" s="149">
        <v>1</v>
      </c>
      <c r="B3" s="150" t="s">
        <v>1</v>
      </c>
    </row>
    <row r="4" spans="1:2" s="150" customFormat="1" ht="15">
      <c r="A4" s="149"/>
      <c r="B4" s="150" t="s">
        <v>2</v>
      </c>
    </row>
    <row r="5" spans="1:2" s="150" customFormat="1" ht="15">
      <c r="A5" s="149"/>
      <c r="B5" s="150" t="s">
        <v>3</v>
      </c>
    </row>
    <row r="6" spans="1:2" s="150" customFormat="1" ht="15">
      <c r="A6" s="149"/>
      <c r="B6" s="150" t="s">
        <v>4</v>
      </c>
    </row>
    <row r="7" spans="1:2" s="150" customFormat="1" ht="15">
      <c r="A7" s="149"/>
      <c r="B7" s="150" t="s">
        <v>5</v>
      </c>
    </row>
    <row r="8" spans="1:2" s="150" customFormat="1" ht="15">
      <c r="A8" s="149"/>
    </row>
    <row r="9" spans="1:2" s="150" customFormat="1" ht="15">
      <c r="A9" s="149">
        <v>2</v>
      </c>
      <c r="B9" s="150" t="s">
        <v>6</v>
      </c>
    </row>
    <row r="10" spans="1:2" s="150" customFormat="1" ht="15">
      <c r="A10" s="149"/>
      <c r="B10" s="150" t="s">
        <v>7</v>
      </c>
    </row>
    <row r="11" spans="1:2" s="150" customFormat="1" ht="15">
      <c r="A11" s="149"/>
    </row>
    <row r="12" spans="1:2" s="150" customFormat="1" ht="15">
      <c r="A12" s="149">
        <v>3</v>
      </c>
      <c r="B12" s="150" t="s">
        <v>8</v>
      </c>
    </row>
    <row r="13" spans="1:2" s="150" customFormat="1" ht="15">
      <c r="A13" s="149"/>
      <c r="B13" s="150" t="s">
        <v>9</v>
      </c>
    </row>
    <row r="14" spans="1:2" s="150" customFormat="1" ht="15">
      <c r="A14" s="149"/>
      <c r="B14" s="152" t="s">
        <v>10</v>
      </c>
    </row>
    <row r="15" spans="1:2" s="150" customFormat="1" ht="15">
      <c r="A15" s="149"/>
      <c r="B15" s="152" t="s">
        <v>11</v>
      </c>
    </row>
    <row r="16" spans="1:2" s="150" customFormat="1" ht="15">
      <c r="A16" s="149"/>
      <c r="B16" s="152" t="s">
        <v>12</v>
      </c>
    </row>
    <row r="17" spans="1:2" s="150" customFormat="1" ht="15">
      <c r="A17" s="149"/>
      <c r="B17" s="152" t="s">
        <v>13</v>
      </c>
    </row>
    <row r="18" spans="1:2" s="150" customFormat="1" ht="15">
      <c r="A18" s="149"/>
    </row>
    <row r="19" spans="1:2" s="150" customFormat="1" ht="15">
      <c r="A19" s="149"/>
      <c r="B19" s="149" t="s">
        <v>14</v>
      </c>
    </row>
    <row r="20" spans="1:2" s="150" customFormat="1" ht="15">
      <c r="A20" s="149">
        <v>1</v>
      </c>
      <c r="B20" s="150" t="s">
        <v>15</v>
      </c>
    </row>
    <row r="21" spans="1:2" s="150" customFormat="1" ht="15">
      <c r="A21" s="149"/>
      <c r="B21" s="150" t="s">
        <v>16</v>
      </c>
    </row>
    <row r="22" spans="1:2" s="150" customFormat="1" ht="15">
      <c r="A22" s="149"/>
    </row>
    <row r="23" spans="1:2" s="150" customFormat="1" ht="15">
      <c r="A23" s="149">
        <v>2</v>
      </c>
      <c r="B23" s="150" t="s">
        <v>17</v>
      </c>
    </row>
    <row r="24" spans="1:2" s="150" customFormat="1" ht="15">
      <c r="A24" s="149"/>
      <c r="B24" s="151" t="s">
        <v>18</v>
      </c>
    </row>
    <row r="25" spans="1:2" s="150" customFormat="1" ht="15">
      <c r="A25" s="149"/>
      <c r="B25" s="151" t="s">
        <v>19</v>
      </c>
    </row>
    <row r="26" spans="1:2" s="150" customFormat="1" ht="15">
      <c r="A26" s="149"/>
      <c r="B26" s="151" t="s">
        <v>20</v>
      </c>
    </row>
    <row r="27" spans="1:2" s="150" customFormat="1" ht="15">
      <c r="A27" s="149"/>
      <c r="B27" s="151" t="s">
        <v>21</v>
      </c>
    </row>
    <row r="28" spans="1:2" s="150" customFormat="1" ht="15">
      <c r="A28" s="149"/>
      <c r="B28" s="151" t="s">
        <v>22</v>
      </c>
    </row>
    <row r="29" spans="1:2" s="150" customFormat="1" ht="15">
      <c r="A29" s="149"/>
      <c r="B29" s="151" t="s">
        <v>23</v>
      </c>
    </row>
    <row r="30" spans="1:2" s="150" customFormat="1" ht="15">
      <c r="A30" s="149"/>
      <c r="B30" s="151" t="s">
        <v>24</v>
      </c>
    </row>
    <row r="31" spans="1:2" s="150" customFormat="1" ht="15">
      <c r="A31" s="149"/>
    </row>
    <row r="32" spans="1:2" s="150" customFormat="1" ht="15">
      <c r="A32" s="149">
        <v>3</v>
      </c>
      <c r="B32" s="150" t="s">
        <v>25</v>
      </c>
    </row>
    <row r="33" spans="1:2" s="150" customFormat="1" ht="15">
      <c r="A33" s="149"/>
      <c r="B33" s="150" t="s">
        <v>26</v>
      </c>
    </row>
    <row r="34" spans="1:2" s="150" customFormat="1" ht="15">
      <c r="A34" s="149"/>
    </row>
    <row r="35" spans="1:2" s="150" customFormat="1" ht="15">
      <c r="A35" s="149"/>
      <c r="B35" s="150" t="s">
        <v>27</v>
      </c>
    </row>
    <row r="36" spans="1:2" s="150" customFormat="1" ht="15">
      <c r="A36" s="149"/>
      <c r="B36" s="150" t="s">
        <v>28</v>
      </c>
    </row>
    <row r="37" spans="1:2" s="150" customFormat="1" ht="15">
      <c r="A37" s="149"/>
      <c r="B37" s="151" t="s">
        <v>29</v>
      </c>
    </row>
    <row r="38" spans="1:2" s="150" customFormat="1" ht="15">
      <c r="A38" s="149"/>
      <c r="B38" s="151" t="s">
        <v>30</v>
      </c>
    </row>
    <row r="39" spans="1:2" s="150" customFormat="1" ht="15">
      <c r="A39" s="149"/>
      <c r="B39" s="151" t="s">
        <v>31</v>
      </c>
    </row>
    <row r="40" spans="1:2" s="150" customFormat="1" ht="15">
      <c r="A40" s="149"/>
      <c r="B40" s="153" t="s">
        <v>32</v>
      </c>
    </row>
    <row r="41" spans="1:2" s="150" customFormat="1" ht="15">
      <c r="A41" s="149"/>
    </row>
    <row r="42" spans="1:2" s="150" customFormat="1" ht="15">
      <c r="A42" s="149"/>
    </row>
    <row r="43" spans="1:2" s="150" customFormat="1" ht="15">
      <c r="A43" s="149"/>
    </row>
    <row r="44" spans="1:2" s="150" customFormat="1" ht="15">
      <c r="A44" s="149"/>
    </row>
    <row r="45" spans="1:2" s="150" customFormat="1" ht="15">
      <c r="A45" s="149"/>
    </row>
    <row r="46" spans="1:2" s="150" customFormat="1" ht="15">
      <c r="A46" s="149"/>
    </row>
    <row r="47" spans="1:2" s="150" customFormat="1" ht="15">
      <c r="A47" s="149"/>
    </row>
    <row r="48" spans="1:2" s="150" customFormat="1" ht="15">
      <c r="A48" s="149"/>
    </row>
    <row r="49" spans="1:1" s="150" customFormat="1" ht="15">
      <c r="A49" s="149"/>
    </row>
    <row r="50" spans="1:1" s="150" customFormat="1" ht="15">
      <c r="A50" s="149"/>
    </row>
    <row r="51" spans="1:1" s="150" customFormat="1" ht="15">
      <c r="A51" s="149"/>
    </row>
    <row r="52" spans="1:1" s="150" customFormat="1" ht="15">
      <c r="A52" s="149"/>
    </row>
    <row r="53" spans="1:1" s="150" customFormat="1" ht="15">
      <c r="A53" s="149"/>
    </row>
    <row r="54" spans="1:1" s="150" customFormat="1" ht="15">
      <c r="A54" s="149"/>
    </row>
    <row r="55" spans="1:1" s="150" customFormat="1" ht="15">
      <c r="A55" s="149"/>
    </row>
    <row r="56" spans="1:1" s="150" customFormat="1" ht="15">
      <c r="A56" s="149"/>
    </row>
    <row r="57" spans="1:1" s="150" customFormat="1" ht="15">
      <c r="A57" s="149"/>
    </row>
    <row r="58" spans="1:1" s="150" customFormat="1" ht="15">
      <c r="A58" s="149"/>
    </row>
    <row r="59" spans="1:1" s="150" customFormat="1" ht="15">
      <c r="A59" s="149"/>
    </row>
    <row r="60" spans="1:1" s="150" customFormat="1" ht="15">
      <c r="A60" s="149"/>
    </row>
    <row r="61" spans="1:1" s="150" customFormat="1" ht="15">
      <c r="A61" s="149"/>
    </row>
    <row r="62" spans="1:1" s="150" customFormat="1" ht="15">
      <c r="A62" s="149"/>
    </row>
    <row r="63" spans="1:1" s="150" customFormat="1" ht="15">
      <c r="A63" s="149"/>
    </row>
    <row r="64" spans="1:1" s="150" customFormat="1" ht="15">
      <c r="A64" s="149"/>
    </row>
    <row r="65" spans="1:1" s="150" customFormat="1" ht="15">
      <c r="A65" s="149"/>
    </row>
    <row r="66" spans="1:1" s="150" customFormat="1" ht="15">
      <c r="A66" s="149"/>
    </row>
    <row r="67" spans="1:1" s="150" customFormat="1" ht="15">
      <c r="A67" s="149"/>
    </row>
    <row r="68" spans="1:1" s="150" customFormat="1" ht="15">
      <c r="A68" s="149"/>
    </row>
    <row r="69" spans="1:1" s="150" customFormat="1" ht="15">
      <c r="A69" s="149"/>
    </row>
    <row r="70" spans="1:1" s="150" customFormat="1" ht="15">
      <c r="A70" s="149"/>
    </row>
    <row r="71" spans="1:1" s="150" customFormat="1" ht="15">
      <c r="A71" s="149"/>
    </row>
    <row r="72" spans="1:1" s="150" customFormat="1" ht="15">
      <c r="A72" s="149"/>
    </row>
    <row r="73" spans="1:1" s="150" customFormat="1" ht="15">
      <c r="A73" s="149"/>
    </row>
    <row r="74" spans="1:1" s="150" customFormat="1" ht="15">
      <c r="A74" s="149"/>
    </row>
    <row r="75" spans="1:1" s="150" customFormat="1" ht="15">
      <c r="A75" s="149"/>
    </row>
    <row r="76" spans="1:1" s="150" customFormat="1" ht="15">
      <c r="A76" s="149"/>
    </row>
    <row r="77" spans="1:1" s="150" customFormat="1" ht="15">
      <c r="A77" s="149"/>
    </row>
    <row r="78" spans="1:1" s="150" customFormat="1" ht="15">
      <c r="A78" s="149"/>
    </row>
    <row r="79" spans="1:1" s="150" customFormat="1" ht="15">
      <c r="A79" s="149"/>
    </row>
    <row r="80" spans="1:1" s="150" customFormat="1" ht="15">
      <c r="A80" s="149"/>
    </row>
    <row r="81" spans="1:1" s="150" customFormat="1" ht="15">
      <c r="A81" s="149"/>
    </row>
    <row r="82" spans="1:1" s="150" customFormat="1" ht="15">
      <c r="A82" s="149"/>
    </row>
    <row r="83" spans="1:1" s="150" customFormat="1" ht="15">
      <c r="A83" s="149"/>
    </row>
    <row r="84" spans="1:1" s="150" customFormat="1" ht="15">
      <c r="A84" s="149"/>
    </row>
    <row r="85" spans="1:1" s="150" customFormat="1" ht="15">
      <c r="A85" s="149"/>
    </row>
    <row r="86" spans="1:1" s="150" customFormat="1" ht="15">
      <c r="A86" s="149"/>
    </row>
    <row r="87" spans="1:1" s="150" customFormat="1" ht="15">
      <c r="A87" s="149"/>
    </row>
    <row r="88" spans="1:1" s="150" customFormat="1" ht="15">
      <c r="A88" s="149"/>
    </row>
    <row r="89" spans="1:1" s="150" customFormat="1" ht="15">
      <c r="A89" s="149"/>
    </row>
    <row r="90" spans="1:1" s="150" customFormat="1" ht="15">
      <c r="A90" s="149"/>
    </row>
    <row r="91" spans="1:1" s="150" customFormat="1" ht="15">
      <c r="A91" s="149"/>
    </row>
    <row r="92" spans="1:1" s="150" customFormat="1" ht="15">
      <c r="A92" s="149"/>
    </row>
    <row r="93" spans="1:1" s="150" customFormat="1" ht="15">
      <c r="A93" s="149"/>
    </row>
    <row r="94" spans="1:1" s="150" customFormat="1" ht="15">
      <c r="A94" s="149"/>
    </row>
    <row r="95" spans="1:1" s="150" customFormat="1" ht="15">
      <c r="A95" s="149"/>
    </row>
    <row r="96" spans="1:1" s="150" customFormat="1" ht="15">
      <c r="A96" s="149"/>
    </row>
    <row r="97" spans="1:1" s="150" customFormat="1" ht="15">
      <c r="A97" s="149"/>
    </row>
    <row r="98" spans="1:1" s="150" customFormat="1" ht="15">
      <c r="A98" s="149"/>
    </row>
    <row r="99" spans="1:1" s="150" customFormat="1" ht="15">
      <c r="A99" s="149"/>
    </row>
    <row r="100" spans="1:1" s="150" customFormat="1" ht="15">
      <c r="A100" s="149"/>
    </row>
    <row r="101" spans="1:1" s="150" customFormat="1" ht="15">
      <c r="A101" s="149"/>
    </row>
    <row r="102" spans="1:1" s="150" customFormat="1" ht="15">
      <c r="A102" s="149"/>
    </row>
    <row r="103" spans="1:1" s="150" customFormat="1" ht="15">
      <c r="A103" s="149"/>
    </row>
    <row r="104" spans="1:1" s="150" customFormat="1" ht="15">
      <c r="A104" s="149"/>
    </row>
    <row r="105" spans="1:1" s="150" customFormat="1" ht="15">
      <c r="A105" s="149"/>
    </row>
    <row r="106" spans="1:1" s="150" customFormat="1" ht="15">
      <c r="A106" s="149"/>
    </row>
    <row r="107" spans="1:1" s="150" customFormat="1" ht="15">
      <c r="A107" s="149"/>
    </row>
    <row r="108" spans="1:1" s="150" customFormat="1" ht="15">
      <c r="A108" s="149"/>
    </row>
    <row r="109" spans="1:1" s="150" customFormat="1" ht="15">
      <c r="A109" s="149"/>
    </row>
    <row r="110" spans="1:1" s="150" customFormat="1" ht="15">
      <c r="A110" s="149"/>
    </row>
    <row r="111" spans="1:1" s="150" customFormat="1" ht="15">
      <c r="A111" s="149"/>
    </row>
    <row r="112" spans="1:1" s="150" customFormat="1" ht="15">
      <c r="A112" s="149"/>
    </row>
    <row r="113" spans="1:1" s="150" customFormat="1" ht="15">
      <c r="A113" s="149"/>
    </row>
    <row r="114" spans="1:1" s="150" customFormat="1" ht="15">
      <c r="A114" s="149"/>
    </row>
    <row r="115" spans="1:1" s="150" customFormat="1" ht="15">
      <c r="A115" s="149"/>
    </row>
    <row r="116" spans="1:1" s="150" customFormat="1" ht="15">
      <c r="A116" s="149"/>
    </row>
    <row r="117" spans="1:1" s="150" customFormat="1" ht="15">
      <c r="A117" s="149"/>
    </row>
    <row r="118" spans="1:1" s="150" customFormat="1" ht="15">
      <c r="A118" s="149"/>
    </row>
    <row r="119" spans="1:1" s="150" customFormat="1" ht="15">
      <c r="A119" s="149"/>
    </row>
    <row r="120" spans="1:1" s="150" customFormat="1" ht="15">
      <c r="A120" s="149"/>
    </row>
    <row r="121" spans="1:1" s="150" customFormat="1" ht="15">
      <c r="A121" s="149"/>
    </row>
    <row r="122" spans="1:1" s="150" customFormat="1" ht="15">
      <c r="A122" s="149"/>
    </row>
    <row r="123" spans="1:1" s="150" customFormat="1" ht="15">
      <c r="A123" s="149"/>
    </row>
    <row r="124" spans="1:1" s="150" customFormat="1" ht="15">
      <c r="A124" s="149"/>
    </row>
    <row r="125" spans="1:1" s="150" customFormat="1" ht="15">
      <c r="A125" s="149"/>
    </row>
    <row r="126" spans="1:1" s="150" customFormat="1" ht="15">
      <c r="A126" s="149"/>
    </row>
    <row r="127" spans="1:1" s="150" customFormat="1" ht="15">
      <c r="A127" s="149"/>
    </row>
    <row r="128" spans="1:1" s="150" customFormat="1" ht="15">
      <c r="A128" s="149"/>
    </row>
    <row r="129" spans="1:1" s="150" customFormat="1" ht="15">
      <c r="A129" s="149"/>
    </row>
    <row r="130" spans="1:1" s="150" customFormat="1" ht="15">
      <c r="A130" s="149"/>
    </row>
    <row r="131" spans="1:1" s="150" customFormat="1" ht="15">
      <c r="A131" s="149"/>
    </row>
    <row r="132" spans="1:1" s="150" customFormat="1" ht="15">
      <c r="A132" s="149"/>
    </row>
    <row r="133" spans="1:1" s="150" customFormat="1" ht="15">
      <c r="A133" s="149"/>
    </row>
    <row r="134" spans="1:1" s="150" customFormat="1" ht="15">
      <c r="A134" s="149"/>
    </row>
    <row r="135" spans="1:1" s="150" customFormat="1" ht="15">
      <c r="A135" s="149"/>
    </row>
    <row r="136" spans="1:1" s="150" customFormat="1" ht="15">
      <c r="A136" s="149"/>
    </row>
    <row r="137" spans="1:1" s="150" customFormat="1" ht="15">
      <c r="A137" s="149"/>
    </row>
    <row r="138" spans="1:1" s="150" customFormat="1" ht="15">
      <c r="A138" s="149"/>
    </row>
    <row r="139" spans="1:1" s="150" customFormat="1" ht="15">
      <c r="A139" s="149"/>
    </row>
    <row r="140" spans="1:1" s="150" customFormat="1" ht="15">
      <c r="A140" s="149"/>
    </row>
    <row r="141" spans="1:1" s="150" customFormat="1" ht="15">
      <c r="A141" s="149"/>
    </row>
    <row r="142" spans="1:1" s="150" customFormat="1" ht="15">
      <c r="A142" s="149"/>
    </row>
    <row r="143" spans="1:1" s="150" customFormat="1" ht="15">
      <c r="A143" s="149"/>
    </row>
    <row r="144" spans="1:1" s="150" customFormat="1" ht="15">
      <c r="A144" s="149"/>
    </row>
    <row r="145" spans="1:1" s="150" customFormat="1" ht="15">
      <c r="A145" s="149"/>
    </row>
    <row r="146" spans="1:1" s="150" customFormat="1" ht="15">
      <c r="A146" s="149"/>
    </row>
    <row r="147" spans="1:1" s="150" customFormat="1" ht="15">
      <c r="A147" s="149"/>
    </row>
    <row r="148" spans="1:1" s="150" customFormat="1" ht="15">
      <c r="A148" s="149"/>
    </row>
    <row r="149" spans="1:1" s="150" customFormat="1" ht="15">
      <c r="A149" s="149"/>
    </row>
    <row r="150" spans="1:1" s="150" customFormat="1" ht="15">
      <c r="A150" s="149"/>
    </row>
    <row r="151" spans="1:1" s="150" customFormat="1" ht="15">
      <c r="A151" s="149"/>
    </row>
    <row r="152" spans="1:1" s="150" customFormat="1" ht="15">
      <c r="A152" s="149"/>
    </row>
    <row r="153" spans="1:1" s="150" customFormat="1" ht="15">
      <c r="A153" s="149"/>
    </row>
    <row r="154" spans="1:1" s="150" customFormat="1" ht="15">
      <c r="A154" s="149"/>
    </row>
    <row r="155" spans="1:1" s="150" customFormat="1" ht="15">
      <c r="A155" s="149"/>
    </row>
    <row r="156" spans="1:1" s="150" customFormat="1" ht="15">
      <c r="A156" s="149"/>
    </row>
    <row r="157" spans="1:1" s="150" customFormat="1" ht="15">
      <c r="A157" s="149"/>
    </row>
    <row r="158" spans="1:1" s="150" customFormat="1" ht="15">
      <c r="A158" s="149"/>
    </row>
    <row r="159" spans="1:1" s="150" customFormat="1" ht="15">
      <c r="A159" s="149"/>
    </row>
    <row r="160" spans="1:1" s="150" customFormat="1" ht="15">
      <c r="A160" s="149"/>
    </row>
    <row r="161" spans="1:1" s="150" customFormat="1" ht="15">
      <c r="A161" s="149"/>
    </row>
    <row r="162" spans="1:1" s="150" customFormat="1" ht="15">
      <c r="A162" s="149"/>
    </row>
    <row r="163" spans="1:1" s="150" customFormat="1" ht="15">
      <c r="A163" s="149"/>
    </row>
    <row r="164" spans="1:1" s="150" customFormat="1" ht="15">
      <c r="A164" s="149"/>
    </row>
    <row r="165" spans="1:1" s="150" customFormat="1" ht="15">
      <c r="A165" s="149"/>
    </row>
    <row r="166" spans="1:1" s="150" customFormat="1" ht="15">
      <c r="A166" s="149"/>
    </row>
    <row r="167" spans="1:1" s="150" customFormat="1" ht="15">
      <c r="A167" s="149"/>
    </row>
    <row r="168" spans="1:1" s="150" customFormat="1" ht="15">
      <c r="A168" s="149"/>
    </row>
    <row r="169" spans="1:1" s="150" customFormat="1" ht="15">
      <c r="A169" s="149"/>
    </row>
    <row r="170" spans="1:1" s="150" customFormat="1" ht="15">
      <c r="A170" s="149"/>
    </row>
    <row r="171" spans="1:1" s="150" customFormat="1" ht="15">
      <c r="A171" s="149"/>
    </row>
    <row r="172" spans="1:1" s="150" customFormat="1" ht="15">
      <c r="A172" s="149"/>
    </row>
    <row r="173" spans="1:1" s="150" customFormat="1" ht="15">
      <c r="A173" s="149"/>
    </row>
    <row r="174" spans="1:1" s="150" customFormat="1" ht="15">
      <c r="A174" s="149"/>
    </row>
    <row r="175" spans="1:1" s="150" customFormat="1" ht="15">
      <c r="A175" s="149"/>
    </row>
    <row r="176" spans="1:1" s="150" customFormat="1" ht="15">
      <c r="A176" s="149"/>
    </row>
    <row r="177" spans="1:1" s="150" customFormat="1" ht="15">
      <c r="A177" s="149"/>
    </row>
    <row r="178" spans="1:1" s="150" customFormat="1" ht="15">
      <c r="A178" s="149"/>
    </row>
    <row r="179" spans="1:1" s="150" customFormat="1" ht="15">
      <c r="A179" s="149"/>
    </row>
    <row r="180" spans="1:1" s="150" customFormat="1" ht="15">
      <c r="A180" s="149"/>
    </row>
    <row r="181" spans="1:1" s="150" customFormat="1" ht="15">
      <c r="A181" s="149"/>
    </row>
    <row r="182" spans="1:1" s="150" customFormat="1" ht="15">
      <c r="A182" s="149"/>
    </row>
    <row r="183" spans="1:1" s="150" customFormat="1" ht="15">
      <c r="A183" s="149"/>
    </row>
    <row r="184" spans="1:1" s="150" customFormat="1" ht="15">
      <c r="A184" s="149"/>
    </row>
    <row r="185" spans="1:1" s="150" customFormat="1" ht="15">
      <c r="A185" s="149"/>
    </row>
    <row r="186" spans="1:1" s="150" customFormat="1" ht="15">
      <c r="A186" s="149"/>
    </row>
    <row r="187" spans="1:1" s="150" customFormat="1" ht="15">
      <c r="A187" s="149"/>
    </row>
    <row r="188" spans="1:1" s="150" customFormat="1" ht="15">
      <c r="A188" s="149"/>
    </row>
    <row r="189" spans="1:1" s="150" customFormat="1" ht="15">
      <c r="A189" s="149"/>
    </row>
    <row r="190" spans="1:1" s="150" customFormat="1" ht="15">
      <c r="A190" s="149"/>
    </row>
    <row r="191" spans="1:1" s="150" customFormat="1" ht="15">
      <c r="A191" s="149"/>
    </row>
    <row r="192" spans="1:1" s="150" customFormat="1" ht="15">
      <c r="A192" s="149"/>
    </row>
    <row r="193" spans="1:1" s="150" customFormat="1" ht="15">
      <c r="A193" s="149"/>
    </row>
    <row r="194" spans="1:1" s="150" customFormat="1" ht="15">
      <c r="A194" s="149"/>
    </row>
    <row r="195" spans="1:1" s="150" customFormat="1" ht="15">
      <c r="A195" s="149"/>
    </row>
    <row r="196" spans="1:1" s="150" customFormat="1" ht="15">
      <c r="A196" s="149"/>
    </row>
    <row r="197" spans="1:1" s="150" customFormat="1" ht="15">
      <c r="A197" s="149"/>
    </row>
  </sheetData>
  <mergeCells count="1">
    <mergeCell ref="A1:B1"/>
  </mergeCells>
  <hyperlinks>
    <hyperlink ref="B40"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9"/>
  <sheetViews>
    <sheetView showGridLines="0" zoomScaleNormal="100" workbookViewId="0">
      <selection activeCell="L21" sqref="L21"/>
    </sheetView>
  </sheetViews>
  <sheetFormatPr defaultRowHeight="12.75"/>
  <cols>
    <col min="1" max="2" width="9.140625" style="50"/>
    <col min="3" max="3" width="15.7109375" style="50" bestFit="1" customWidth="1"/>
    <col min="4" max="4" width="13.7109375" style="50" bestFit="1" customWidth="1"/>
    <col min="5" max="5" width="15.85546875" style="50" bestFit="1" customWidth="1"/>
    <col min="6" max="6" width="11.28515625" style="50" bestFit="1" customWidth="1"/>
    <col min="7" max="8" width="10.42578125" style="50" bestFit="1" customWidth="1"/>
    <col min="9" max="12" width="9.140625" style="50"/>
    <col min="13" max="13" width="9.140625" style="50" hidden="1" customWidth="1"/>
    <col min="14" max="16384" width="9.140625" style="50"/>
  </cols>
  <sheetData>
    <row r="1" spans="1:13" ht="16.5" thickBot="1">
      <c r="A1" s="247" t="s">
        <v>33</v>
      </c>
      <c r="B1" s="248"/>
      <c r="C1" s="248"/>
      <c r="D1" s="248"/>
      <c r="E1" s="248"/>
      <c r="F1" s="248"/>
      <c r="G1" s="249"/>
      <c r="H1" s="48"/>
      <c r="I1" s="48"/>
      <c r="J1" s="49"/>
      <c r="K1" s="49"/>
    </row>
    <row r="2" spans="1:13" ht="15">
      <c r="A2" s="51"/>
      <c r="B2" s="46"/>
      <c r="C2" s="46"/>
      <c r="D2" s="46"/>
      <c r="E2" s="46"/>
      <c r="F2" s="46"/>
      <c r="G2" s="47"/>
      <c r="H2" s="52"/>
      <c r="I2" s="52"/>
      <c r="M2" s="50" t="s">
        <v>34</v>
      </c>
    </row>
    <row r="3" spans="1:13" ht="15.75">
      <c r="A3" s="53" t="s">
        <v>35</v>
      </c>
      <c r="B3" s="54"/>
      <c r="C3" s="55"/>
      <c r="D3" s="250"/>
      <c r="E3" s="251"/>
      <c r="F3" s="251"/>
      <c r="G3" s="252"/>
      <c r="H3" s="52"/>
      <c r="I3" s="52"/>
      <c r="J3" s="253"/>
      <c r="K3" s="253"/>
      <c r="M3" s="50" t="s">
        <v>36</v>
      </c>
    </row>
    <row r="4" spans="1:13" ht="15.75">
      <c r="A4" s="53" t="s">
        <v>37</v>
      </c>
      <c r="B4" s="54"/>
      <c r="C4" s="55"/>
      <c r="D4" s="254"/>
      <c r="E4" s="255"/>
      <c r="F4" s="255"/>
      <c r="G4" s="256"/>
      <c r="H4" s="52"/>
      <c r="I4" s="52"/>
      <c r="M4" s="50" t="s">
        <v>38</v>
      </c>
    </row>
    <row r="5" spans="1:13" ht="15">
      <c r="A5" s="51"/>
      <c r="B5" s="46"/>
      <c r="C5" s="46"/>
      <c r="D5" s="46"/>
      <c r="E5" s="46"/>
      <c r="F5" s="46"/>
      <c r="G5" s="47"/>
      <c r="H5" s="52"/>
      <c r="I5" s="52"/>
      <c r="M5" s="50" t="s">
        <v>39</v>
      </c>
    </row>
    <row r="6" spans="1:13" ht="15.75">
      <c r="A6" s="53" t="s">
        <v>40</v>
      </c>
      <c r="B6" s="46"/>
      <c r="C6" s="55"/>
      <c r="D6" s="250"/>
      <c r="E6" s="251"/>
      <c r="F6" s="251"/>
      <c r="G6" s="252"/>
      <c r="H6" s="52"/>
      <c r="I6" s="52"/>
    </row>
    <row r="7" spans="1:13" ht="15">
      <c r="A7" s="51"/>
      <c r="B7" s="46"/>
      <c r="C7" s="55"/>
      <c r="D7" s="250"/>
      <c r="E7" s="251"/>
      <c r="F7" s="251"/>
      <c r="G7" s="252"/>
      <c r="H7" s="52"/>
      <c r="I7" s="52"/>
    </row>
    <row r="8" spans="1:13" ht="15">
      <c r="A8" s="51"/>
      <c r="B8" s="46"/>
      <c r="C8" s="55"/>
      <c r="D8" s="250"/>
      <c r="E8" s="251"/>
      <c r="F8" s="251"/>
      <c r="G8" s="252"/>
      <c r="H8" s="52"/>
      <c r="I8" s="52"/>
    </row>
    <row r="9" spans="1:13" ht="15">
      <c r="A9" s="51"/>
      <c r="B9" s="46"/>
      <c r="C9" s="55"/>
      <c r="D9" s="250"/>
      <c r="E9" s="251"/>
      <c r="F9" s="251"/>
      <c r="G9" s="252"/>
      <c r="H9" s="52"/>
      <c r="I9" s="52"/>
    </row>
    <row r="10" spans="1:13" ht="15.75" thickBot="1">
      <c r="A10" s="51"/>
      <c r="B10" s="46"/>
      <c r="C10" s="46"/>
      <c r="D10" s="46"/>
      <c r="E10" s="46"/>
      <c r="F10" s="46"/>
      <c r="G10" s="47"/>
      <c r="H10" s="52"/>
      <c r="I10" s="52"/>
    </row>
    <row r="11" spans="1:13" ht="16.5" thickBot="1">
      <c r="A11" s="268" t="s">
        <v>41</v>
      </c>
      <c r="B11" s="269"/>
      <c r="C11" s="154" t="s">
        <v>42</v>
      </c>
      <c r="D11" s="155"/>
      <c r="E11" s="156"/>
      <c r="F11" s="46"/>
      <c r="G11" s="47"/>
      <c r="H11" s="52"/>
      <c r="I11" s="52"/>
    </row>
    <row r="12" spans="1:13" ht="16.5" thickBot="1">
      <c r="A12" s="270"/>
      <c r="B12" s="271"/>
      <c r="C12" s="157" t="s">
        <v>43</v>
      </c>
      <c r="D12" s="46"/>
      <c r="E12" s="158"/>
      <c r="F12" s="55"/>
      <c r="G12" s="56"/>
      <c r="H12" s="52"/>
      <c r="I12" s="52"/>
    </row>
    <row r="13" spans="1:13" ht="16.5" thickBot="1">
      <c r="A13" s="272"/>
      <c r="B13" s="273"/>
      <c r="C13" s="159" t="s">
        <v>44</v>
      </c>
      <c r="D13" s="57"/>
      <c r="E13" s="160"/>
      <c r="F13" s="55"/>
      <c r="G13" s="56"/>
      <c r="H13" s="52"/>
      <c r="I13" s="52"/>
    </row>
    <row r="14" spans="1:13" ht="15">
      <c r="A14" s="51"/>
      <c r="B14" s="55"/>
      <c r="C14" s="55"/>
      <c r="D14" s="55"/>
      <c r="E14" s="55"/>
      <c r="F14" s="55" t="s">
        <v>45</v>
      </c>
      <c r="G14" s="56"/>
      <c r="H14" s="52"/>
      <c r="I14" s="52"/>
    </row>
    <row r="15" spans="1:13" ht="15" customHeight="1" thickBot="1">
      <c r="A15" s="58"/>
      <c r="B15" s="59"/>
      <c r="C15" s="59"/>
      <c r="D15" s="59"/>
      <c r="E15" s="60"/>
      <c r="F15" s="60"/>
      <c r="G15" s="61"/>
      <c r="I15" s="62"/>
    </row>
    <row r="16" spans="1:13" ht="34.9" customHeight="1" thickBot="1">
      <c r="A16" s="257" t="s">
        <v>46</v>
      </c>
      <c r="B16" s="258"/>
      <c r="C16" s="258"/>
      <c r="D16" s="259"/>
      <c r="E16" s="63" t="s">
        <v>47</v>
      </c>
      <c r="F16" s="64" t="s">
        <v>48</v>
      </c>
      <c r="G16" s="65" t="s">
        <v>49</v>
      </c>
      <c r="I16" s="62"/>
    </row>
    <row r="17" spans="1:9" ht="15">
      <c r="A17" s="66"/>
      <c r="B17" s="67"/>
      <c r="C17" s="67"/>
      <c r="D17" s="67"/>
      <c r="E17" s="67"/>
      <c r="F17" s="67"/>
      <c r="G17" s="68"/>
      <c r="I17" s="52"/>
    </row>
    <row r="18" spans="1:9" ht="20.25">
      <c r="A18" s="260" t="s">
        <v>50</v>
      </c>
      <c r="B18" s="261"/>
      <c r="C18" s="261"/>
      <c r="D18" s="262"/>
      <c r="E18" s="72">
        <f ca="1">SUM(E20:E31)</f>
        <v>1726</v>
      </c>
      <c r="F18" s="72">
        <f>SUM(F20:F31)</f>
        <v>0</v>
      </c>
      <c r="G18" s="73">
        <f ca="1">IFERROR(F18/E18,"N/A")</f>
        <v>0</v>
      </c>
      <c r="I18" s="52"/>
    </row>
    <row r="19" spans="1:9" ht="16.5" thickBot="1">
      <c r="A19" s="263"/>
      <c r="B19" s="264"/>
      <c r="C19" s="264"/>
      <c r="D19" s="161" t="s">
        <v>45</v>
      </c>
      <c r="E19" s="71"/>
      <c r="F19" s="71"/>
      <c r="G19" s="74"/>
      <c r="I19" s="52"/>
    </row>
    <row r="20" spans="1:9" ht="15.75">
      <c r="A20" s="265" t="s">
        <v>51</v>
      </c>
      <c r="B20" s="266"/>
      <c r="C20" s="266"/>
      <c r="D20" s="267"/>
      <c r="E20" s="75">
        <f ca="1">Safes!C93</f>
        <v>248</v>
      </c>
      <c r="F20" s="75">
        <f>Safes!D93</f>
        <v>0</v>
      </c>
      <c r="G20" s="76">
        <f ca="1">IFERROR(F20/E20,"N/A")</f>
        <v>0</v>
      </c>
      <c r="I20" s="52"/>
    </row>
    <row r="21" spans="1:9" ht="15.75">
      <c r="A21" s="244" t="s">
        <v>52</v>
      </c>
      <c r="B21" s="245"/>
      <c r="C21" s="245"/>
      <c r="D21" s="245"/>
      <c r="E21" s="77">
        <f ca="1">'Cash Register Ops'!C84</f>
        <v>218</v>
      </c>
      <c r="F21" s="77">
        <f>'Cash Register Ops'!D84</f>
        <v>0</v>
      </c>
      <c r="G21" s="78">
        <f t="shared" ref="G21:G33" ca="1" si="0">IFERROR(F21/E21,"N/A")</f>
        <v>0</v>
      </c>
      <c r="I21" s="52"/>
    </row>
    <row r="22" spans="1:9" ht="15.75">
      <c r="A22" s="244" t="s">
        <v>53</v>
      </c>
      <c r="B22" s="245"/>
      <c r="C22" s="245"/>
      <c r="D22" s="245"/>
      <c r="E22" s="77">
        <f ca="1">'Key Control'!C73</f>
        <v>152</v>
      </c>
      <c r="F22" s="77">
        <f>'Key Control'!D73</f>
        <v>0</v>
      </c>
      <c r="G22" s="78">
        <f t="shared" ca="1" si="0"/>
        <v>0</v>
      </c>
      <c r="I22" s="52"/>
    </row>
    <row r="23" spans="1:9" ht="15.75">
      <c r="A23" s="244" t="s">
        <v>54</v>
      </c>
      <c r="B23" s="245"/>
      <c r="C23" s="245"/>
      <c r="D23" s="245"/>
      <c r="E23" s="77">
        <f ca="1">GOVCC!C65</f>
        <v>160</v>
      </c>
      <c r="F23" s="77">
        <f>GOVCC!D65</f>
        <v>0</v>
      </c>
      <c r="G23" s="78">
        <f t="shared" ca="1" si="0"/>
        <v>0</v>
      </c>
      <c r="I23" s="52"/>
    </row>
    <row r="24" spans="1:9" ht="15.75">
      <c r="A24" s="244" t="s">
        <v>55</v>
      </c>
      <c r="B24" s="245"/>
      <c r="C24" s="245"/>
      <c r="D24" s="245"/>
      <c r="E24" s="77">
        <f ca="1">Food!C80</f>
        <v>130</v>
      </c>
      <c r="F24" s="77">
        <f>Food!D80</f>
        <v>0</v>
      </c>
      <c r="G24" s="78">
        <f t="shared" ca="1" si="0"/>
        <v>0</v>
      </c>
      <c r="I24" s="52"/>
    </row>
    <row r="25" spans="1:9" ht="15.75">
      <c r="A25" s="244" t="s">
        <v>56</v>
      </c>
      <c r="B25" s="245"/>
      <c r="C25" s="245"/>
      <c r="D25" s="245"/>
      <c r="E25" s="77">
        <f ca="1">Bar!C90</f>
        <v>204</v>
      </c>
      <c r="F25" s="77">
        <f>Bar!D90</f>
        <v>0</v>
      </c>
      <c r="G25" s="78">
        <f t="shared" ca="1" si="0"/>
        <v>0</v>
      </c>
      <c r="I25" s="52"/>
    </row>
    <row r="26" spans="1:9" ht="15.75">
      <c r="A26" s="244" t="s">
        <v>57</v>
      </c>
      <c r="B26" s="245"/>
      <c r="C26" s="245"/>
      <c r="D26" s="245"/>
      <c r="E26" s="77">
        <f ca="1">Retail!C42</f>
        <v>54</v>
      </c>
      <c r="F26" s="77">
        <f>Retail!D42</f>
        <v>0</v>
      </c>
      <c r="G26" s="78">
        <f t="shared" ca="1" si="0"/>
        <v>0</v>
      </c>
      <c r="I26" s="52"/>
    </row>
    <row r="27" spans="1:9" ht="17.25" customHeight="1">
      <c r="A27" s="244" t="s">
        <v>58</v>
      </c>
      <c r="B27" s="245"/>
      <c r="C27" s="245"/>
      <c r="D27" s="245"/>
      <c r="E27" s="77">
        <f ca="1">'Time &amp; Attendance'!C45</f>
        <v>74</v>
      </c>
      <c r="F27" s="77">
        <f>'Time &amp; Attendance'!D45</f>
        <v>0</v>
      </c>
      <c r="G27" s="78">
        <f t="shared" ca="1" si="0"/>
        <v>0</v>
      </c>
      <c r="I27" s="52"/>
    </row>
    <row r="28" spans="1:9" ht="15.75">
      <c r="A28" s="244" t="s">
        <v>59</v>
      </c>
      <c r="B28" s="245"/>
      <c r="C28" s="245"/>
      <c r="D28" s="246"/>
      <c r="E28" s="77">
        <f ca="1">VAT!C87</f>
        <v>264</v>
      </c>
      <c r="F28" s="77">
        <f>VAT!D87</f>
        <v>0</v>
      </c>
      <c r="G28" s="78">
        <f t="shared" ca="1" si="0"/>
        <v>0</v>
      </c>
      <c r="I28" s="52"/>
    </row>
    <row r="29" spans="1:9" ht="15.75">
      <c r="A29" s="244" t="s">
        <v>60</v>
      </c>
      <c r="B29" s="245"/>
      <c r="C29" s="245"/>
      <c r="D29" s="246"/>
      <c r="E29" s="77">
        <f ca="1">UTAP!C38</f>
        <v>128</v>
      </c>
      <c r="F29" s="77">
        <f>UTAP!D38</f>
        <v>0</v>
      </c>
      <c r="G29" s="78">
        <f t="shared" ca="1" si="0"/>
        <v>0</v>
      </c>
      <c r="I29" s="52"/>
    </row>
    <row r="30" spans="1:9" ht="15.75">
      <c r="A30" s="244" t="s">
        <v>61</v>
      </c>
      <c r="B30" s="245"/>
      <c r="C30" s="245"/>
      <c r="D30" s="246"/>
      <c r="E30" s="77">
        <f ca="1">Vehicles!C45</f>
        <v>52</v>
      </c>
      <c r="F30" s="77">
        <f>Vehicles!D45</f>
        <v>0</v>
      </c>
      <c r="G30" s="78">
        <f t="shared" ca="1" si="0"/>
        <v>0</v>
      </c>
      <c r="I30" s="52"/>
    </row>
    <row r="31" spans="1:9" ht="15.75">
      <c r="A31" s="244" t="s">
        <v>62</v>
      </c>
      <c r="B31" s="245"/>
      <c r="C31" s="245"/>
      <c r="D31" s="246"/>
      <c r="E31" s="77">
        <f ca="1">'Vending-Amusement'!C48</f>
        <v>42</v>
      </c>
      <c r="F31" s="77">
        <f>'Vending-Amusement'!D48</f>
        <v>0</v>
      </c>
      <c r="G31" s="78">
        <f t="shared" ca="1" si="0"/>
        <v>0</v>
      </c>
      <c r="I31" s="52"/>
    </row>
    <row r="32" spans="1:9" ht="15.75">
      <c r="A32" s="244" t="s">
        <v>63</v>
      </c>
      <c r="B32" s="245"/>
      <c r="C32" s="245"/>
      <c r="D32" s="246"/>
      <c r="E32" s="77">
        <f ca="1">'Bowling Centers'!C42</f>
        <v>36</v>
      </c>
      <c r="F32" s="77">
        <f>'Bowling Centers'!D42</f>
        <v>0</v>
      </c>
      <c r="G32" s="78">
        <f t="shared" ref="G32" ca="1" si="1">IFERROR(F32/E32,"N/A")</f>
        <v>0</v>
      </c>
      <c r="I32" s="52"/>
    </row>
    <row r="33" spans="1:21" ht="15.75">
      <c r="A33" s="244" t="s">
        <v>64</v>
      </c>
      <c r="B33" s="245"/>
      <c r="C33" s="245"/>
      <c r="D33" s="246"/>
      <c r="E33" s="77">
        <f ca="1">'Arms Room'!C88</f>
        <v>460</v>
      </c>
      <c r="F33" s="77">
        <f>'Arms Room'!D88</f>
        <v>0</v>
      </c>
      <c r="G33" s="78">
        <f t="shared" ca="1" si="0"/>
        <v>0</v>
      </c>
      <c r="I33" s="52"/>
    </row>
    <row r="34" spans="1:21" ht="15.75" thickBot="1">
      <c r="A34" s="51"/>
      <c r="B34" s="55"/>
      <c r="C34" s="55"/>
      <c r="D34" s="55"/>
      <c r="E34" s="55"/>
      <c r="F34" s="55"/>
      <c r="G34" s="56"/>
      <c r="I34" s="52"/>
      <c r="J34" s="46"/>
      <c r="K34" s="46"/>
      <c r="L34" s="46"/>
      <c r="M34" s="46"/>
      <c r="N34" s="55"/>
      <c r="O34" s="55"/>
      <c r="P34" s="55"/>
      <c r="Q34" s="55"/>
      <c r="R34" s="55"/>
      <c r="S34" s="55"/>
      <c r="T34" s="55"/>
      <c r="U34" s="55"/>
    </row>
    <row r="35" spans="1:21" ht="15.75" customHeight="1">
      <c r="A35" s="234" t="s">
        <v>65</v>
      </c>
      <c r="B35" s="235"/>
      <c r="C35" s="235"/>
      <c r="D35" s="235"/>
      <c r="E35" s="235"/>
      <c r="F35" s="235"/>
      <c r="G35" s="236"/>
      <c r="H35" s="52"/>
      <c r="I35" s="52"/>
    </row>
    <row r="36" spans="1:21" ht="15.75" customHeight="1">
      <c r="A36" s="237"/>
      <c r="B36" s="238"/>
      <c r="C36" s="238"/>
      <c r="D36" s="238"/>
      <c r="E36" s="238"/>
      <c r="F36" s="238"/>
      <c r="G36" s="239"/>
      <c r="H36" s="52"/>
      <c r="I36" s="52"/>
    </row>
    <row r="37" spans="1:21" ht="15.75" customHeight="1" thickBot="1">
      <c r="A37" s="240"/>
      <c r="B37" s="241"/>
      <c r="C37" s="241"/>
      <c r="D37" s="241"/>
      <c r="E37" s="241"/>
      <c r="F37" s="241"/>
      <c r="G37" s="242"/>
      <c r="H37" s="52"/>
      <c r="I37" s="52"/>
    </row>
    <row r="38" spans="1:21" ht="15.75" thickBot="1">
      <c r="A38" s="69"/>
      <c r="B38" s="57"/>
      <c r="C38" s="57"/>
      <c r="D38" s="57"/>
      <c r="E38" s="57"/>
      <c r="F38" s="57"/>
      <c r="G38" s="70"/>
      <c r="H38" s="52"/>
      <c r="I38" s="52"/>
    </row>
    <row r="39" spans="1:21">
      <c r="A39" s="243"/>
      <c r="B39" s="243"/>
      <c r="C39" s="243"/>
      <c r="D39" s="243"/>
      <c r="E39" s="243"/>
      <c r="F39" s="243"/>
      <c r="G39" s="243"/>
    </row>
  </sheetData>
  <sheetProtection insertRows="0"/>
  <mergeCells count="28">
    <mergeCell ref="A1:G1"/>
    <mergeCell ref="D3:G3"/>
    <mergeCell ref="J3:K3"/>
    <mergeCell ref="D4:G4"/>
    <mergeCell ref="A23:D23"/>
    <mergeCell ref="D6:G6"/>
    <mergeCell ref="D7:G7"/>
    <mergeCell ref="D8:G8"/>
    <mergeCell ref="D9:G9"/>
    <mergeCell ref="A16:D16"/>
    <mergeCell ref="A18:D18"/>
    <mergeCell ref="A19:C19"/>
    <mergeCell ref="A20:D20"/>
    <mergeCell ref="A21:D21"/>
    <mergeCell ref="A22:D22"/>
    <mergeCell ref="A11:B13"/>
    <mergeCell ref="A35:G37"/>
    <mergeCell ref="A39:G39"/>
    <mergeCell ref="A30:D30"/>
    <mergeCell ref="A31:D31"/>
    <mergeCell ref="A24:D24"/>
    <mergeCell ref="A25:D25"/>
    <mergeCell ref="A26:D26"/>
    <mergeCell ref="A27:D27"/>
    <mergeCell ref="A28:D28"/>
    <mergeCell ref="A29:D29"/>
    <mergeCell ref="A33:D33"/>
    <mergeCell ref="A32:D32"/>
  </mergeCells>
  <conditionalFormatting sqref="G20:G30">
    <cfRule type="cellIs" dxfId="1168" priority="13" stopIfTrue="1" operator="between">
      <formula>0.9</formula>
      <formula>1</formula>
    </cfRule>
    <cfRule type="cellIs" dxfId="1167" priority="14" stopIfTrue="1" operator="between">
      <formula>0.899</formula>
      <formula>0.75</formula>
    </cfRule>
    <cfRule type="cellIs" dxfId="1166" priority="15" stopIfTrue="1" operator="between">
      <formula>0.749</formula>
      <formula>0</formula>
    </cfRule>
  </conditionalFormatting>
  <conditionalFormatting sqref="G18">
    <cfRule type="cellIs" dxfId="1165" priority="16" stopIfTrue="1" operator="between">
      <formula>0.9</formula>
      <formula>1</formula>
    </cfRule>
    <cfRule type="cellIs" dxfId="1164" priority="17" stopIfTrue="1" operator="between">
      <formula>0.899</formula>
      <formula>0.75</formula>
    </cfRule>
    <cfRule type="cellIs" dxfId="1163" priority="18" stopIfTrue="1" operator="between">
      <formula>0.749</formula>
      <formula>0</formula>
    </cfRule>
  </conditionalFormatting>
  <conditionalFormatting sqref="G31:G33">
    <cfRule type="cellIs" dxfId="1162" priority="1" stopIfTrue="1" operator="between">
      <formula>0.9</formula>
      <formula>1</formula>
    </cfRule>
    <cfRule type="cellIs" dxfId="1161" priority="2" stopIfTrue="1" operator="between">
      <formula>0.899</formula>
      <formula>0.75</formula>
    </cfRule>
    <cfRule type="cellIs" dxfId="1160" priority="3" stopIfTrue="1" operator="between">
      <formula>0.749</formula>
      <formula>0</formula>
    </cfRule>
  </conditionalFormatting>
  <pageMargins left="1" right="0.75" top="1" bottom="1" header="0.5" footer="0.5"/>
  <pageSetup orientation="portrait" r:id="rId1"/>
  <headerFooter alignWithMargins="0">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7"/>
  <sheetViews>
    <sheetView showGridLines="0" zoomScaleNormal="100" workbookViewId="0">
      <selection activeCell="I21" sqref="I21"/>
    </sheetView>
  </sheetViews>
  <sheetFormatPr defaultRowHeight="12.75"/>
  <cols>
    <col min="1" max="1" width="62" style="86" customWidth="1"/>
    <col min="2" max="2" width="10" style="86" customWidth="1"/>
    <col min="3" max="3" width="8.5703125" style="86" customWidth="1"/>
    <col min="4" max="4" width="6.7109375" style="86" customWidth="1"/>
    <col min="5" max="5" width="32" style="80" customWidth="1"/>
    <col min="6" max="16384" width="9.140625" style="86"/>
  </cols>
  <sheetData>
    <row r="1" spans="1:5" s="83" customFormat="1" ht="36.950000000000003" customHeight="1" thickBot="1">
      <c r="A1" s="274" t="s">
        <v>66</v>
      </c>
      <c r="B1" s="275"/>
      <c r="C1" s="275"/>
      <c r="D1" s="275"/>
      <c r="E1" s="276"/>
    </row>
    <row r="2" spans="1:5">
      <c r="A2" s="145" t="s">
        <v>67</v>
      </c>
      <c r="B2" s="84"/>
      <c r="C2" s="84"/>
      <c r="D2" s="84"/>
      <c r="E2" s="85"/>
    </row>
    <row r="3" spans="1:5">
      <c r="A3" s="145"/>
      <c r="B3" s="84"/>
      <c r="C3" s="84"/>
      <c r="D3" s="84"/>
      <c r="E3" s="85"/>
    </row>
    <row r="4" spans="1:5" ht="15">
      <c r="A4" s="87" t="s">
        <v>35</v>
      </c>
      <c r="B4" s="277"/>
      <c r="C4" s="277"/>
      <c r="D4" s="277"/>
      <c r="E4" s="277"/>
    </row>
    <row r="5" spans="1:5" ht="15">
      <c r="A5" s="87" t="s">
        <v>68</v>
      </c>
      <c r="B5" s="277"/>
      <c r="C5" s="277"/>
      <c r="D5" s="277"/>
      <c r="E5" s="277"/>
    </row>
    <row r="6" spans="1:5" ht="15">
      <c r="A6" s="87" t="s">
        <v>37</v>
      </c>
      <c r="B6" s="278"/>
      <c r="C6" s="278"/>
      <c r="D6" s="278"/>
      <c r="E6" s="278"/>
    </row>
    <row r="7" spans="1:5" ht="13.5" thickBot="1"/>
    <row r="8" spans="1:5" ht="13.5" thickBot="1">
      <c r="A8" s="87" t="s">
        <v>69</v>
      </c>
      <c r="E8" s="162" t="s">
        <v>70</v>
      </c>
    </row>
    <row r="9" spans="1:5" ht="15">
      <c r="A9" s="117" t="s">
        <v>71</v>
      </c>
      <c r="B9" s="90"/>
      <c r="C9" s="81"/>
      <c r="D9" s="3"/>
      <c r="E9" s="91"/>
    </row>
    <row r="10" spans="1:5">
      <c r="A10" s="117" t="s">
        <v>72</v>
      </c>
      <c r="B10" s="89"/>
      <c r="C10" s="81"/>
      <c r="D10" s="92"/>
      <c r="E10" s="88"/>
    </row>
    <row r="11" spans="1:5">
      <c r="A11" s="117" t="s">
        <v>73</v>
      </c>
      <c r="B11" s="93"/>
    </row>
    <row r="12" spans="1:5" ht="28.5" customHeight="1">
      <c r="A12" s="93"/>
      <c r="B12" s="95" t="s">
        <v>74</v>
      </c>
      <c r="C12" s="95" t="s">
        <v>75</v>
      </c>
      <c r="D12" s="96" t="s">
        <v>76</v>
      </c>
      <c r="E12" s="94" t="s">
        <v>77</v>
      </c>
    </row>
    <row r="13" spans="1:5">
      <c r="A13" s="113" t="s">
        <v>78</v>
      </c>
      <c r="C13" s="230"/>
      <c r="D13" s="97"/>
      <c r="E13" s="79"/>
    </row>
    <row r="14" spans="1:5">
      <c r="A14" s="116" t="s">
        <v>79</v>
      </c>
      <c r="B14" s="165"/>
      <c r="C14" s="186"/>
      <c r="D14" s="187"/>
      <c r="E14" s="79"/>
    </row>
    <row r="15" spans="1:5">
      <c r="A15" s="86" t="s">
        <v>80</v>
      </c>
      <c r="B15" s="199"/>
      <c r="C15" s="163">
        <v>6</v>
      </c>
      <c r="D15" s="164" t="str">
        <f>IF(B15="yes",6,IF(B15="incomplete",3,IF(B15="no",0,IF(B15="N/A","",""))))</f>
        <v/>
      </c>
      <c r="E15" s="118"/>
    </row>
    <row r="16" spans="1:5">
      <c r="A16" s="86" t="s">
        <v>81</v>
      </c>
      <c r="B16" s="138"/>
      <c r="C16" s="163">
        <v>6</v>
      </c>
      <c r="D16" s="164" t="str">
        <f t="shared" ref="D16:D17" si="0">IF(B16="yes",6,IF(B16="incomplete",3,IF(B16="no",0,IF(B16="N/A","",""))))</f>
        <v/>
      </c>
      <c r="E16" s="118"/>
    </row>
    <row r="17" spans="1:5">
      <c r="A17" s="86" t="s">
        <v>82</v>
      </c>
      <c r="B17" s="138"/>
      <c r="C17" s="163">
        <v>6</v>
      </c>
      <c r="D17" s="164" t="str">
        <f t="shared" si="0"/>
        <v/>
      </c>
      <c r="E17" s="118"/>
    </row>
    <row r="18" spans="1:5">
      <c r="C18" s="167"/>
      <c r="D18" s="166"/>
      <c r="E18" s="79"/>
    </row>
    <row r="19" spans="1:5">
      <c r="A19" s="113" t="s">
        <v>83</v>
      </c>
      <c r="C19" s="166"/>
      <c r="D19" s="166"/>
      <c r="E19" s="79"/>
    </row>
    <row r="20" spans="1:5">
      <c r="A20" s="116" t="s">
        <v>79</v>
      </c>
      <c r="C20" s="186"/>
      <c r="D20" s="187"/>
      <c r="E20" s="79"/>
    </row>
    <row r="21" spans="1:5">
      <c r="A21" s="86" t="s">
        <v>84</v>
      </c>
      <c r="B21" s="138"/>
      <c r="C21" s="163">
        <v>10</v>
      </c>
      <c r="D21" s="164" t="str">
        <f>IF(B21="yes",10,IF(B21="incomplete",5,IF(B21="no",0,IF(B21="N/A","",""))))</f>
        <v/>
      </c>
      <c r="E21" s="118"/>
    </row>
    <row r="22" spans="1:5">
      <c r="A22" s="86" t="s">
        <v>85</v>
      </c>
      <c r="C22" s="166"/>
      <c r="D22" s="166"/>
      <c r="E22" s="79"/>
    </row>
    <row r="23" spans="1:5">
      <c r="A23" s="86" t="s">
        <v>86</v>
      </c>
      <c r="B23" s="138"/>
      <c r="C23" s="163">
        <v>10</v>
      </c>
      <c r="D23" s="164" t="str">
        <f>IF(B23="yes",10,IF(B23="incomplete",5,IF(B23="no",0,IF(B23="N/A","",""))))</f>
        <v/>
      </c>
      <c r="E23" s="118"/>
    </row>
    <row r="24" spans="1:5">
      <c r="C24" s="168"/>
      <c r="D24" s="167"/>
    </row>
    <row r="25" spans="1:5">
      <c r="A25" s="113" t="s">
        <v>87</v>
      </c>
      <c r="C25" s="166"/>
      <c r="D25" s="166"/>
      <c r="E25" s="79"/>
    </row>
    <row r="26" spans="1:5">
      <c r="A26" s="116" t="s">
        <v>79</v>
      </c>
      <c r="C26" s="186"/>
      <c r="D26" s="187"/>
      <c r="E26" s="79"/>
    </row>
    <row r="27" spans="1:5">
      <c r="A27" s="86" t="s">
        <v>88</v>
      </c>
      <c r="B27" s="138"/>
      <c r="C27" s="163">
        <v>6</v>
      </c>
      <c r="D27" s="164" t="str">
        <f t="shared" ref="D27:D30" si="1">IF(B27="yes",6,IF(B27="incomplete",3,IF(B27="no",0,IF(B27="N/A","",""))))</f>
        <v/>
      </c>
      <c r="E27" s="118"/>
    </row>
    <row r="28" spans="1:5">
      <c r="A28" s="86" t="s">
        <v>89</v>
      </c>
      <c r="B28" s="138"/>
      <c r="C28" s="163">
        <v>6</v>
      </c>
      <c r="D28" s="164" t="str">
        <f t="shared" si="1"/>
        <v/>
      </c>
      <c r="E28" s="118"/>
    </row>
    <row r="29" spans="1:5">
      <c r="A29" s="86" t="s">
        <v>90</v>
      </c>
      <c r="B29" s="138"/>
      <c r="C29" s="163">
        <v>6</v>
      </c>
      <c r="D29" s="164" t="str">
        <f t="shared" si="1"/>
        <v/>
      </c>
      <c r="E29" s="118"/>
    </row>
    <row r="30" spans="1:5">
      <c r="A30" s="113" t="s">
        <v>91</v>
      </c>
      <c r="B30" s="138"/>
      <c r="C30" s="163">
        <v>6</v>
      </c>
      <c r="D30" s="164" t="str">
        <f t="shared" si="1"/>
        <v/>
      </c>
      <c r="E30" s="118"/>
    </row>
    <row r="31" spans="1:5">
      <c r="C31" s="168"/>
      <c r="D31" s="167"/>
    </row>
    <row r="32" spans="1:5">
      <c r="A32" s="113" t="s">
        <v>92</v>
      </c>
      <c r="C32" s="166"/>
      <c r="D32" s="166"/>
      <c r="E32" s="79"/>
    </row>
    <row r="33" spans="1:5">
      <c r="A33" s="116" t="s">
        <v>79</v>
      </c>
      <c r="C33" s="186"/>
      <c r="D33" s="187"/>
      <c r="E33" s="79"/>
    </row>
    <row r="34" spans="1:5">
      <c r="A34" s="86" t="s">
        <v>93</v>
      </c>
      <c r="B34" s="138"/>
      <c r="C34" s="163">
        <v>6</v>
      </c>
      <c r="D34" s="164" t="str">
        <f t="shared" ref="D34:D35" si="2">IF(B34="yes",6,IF(B34="incomplete",3,IF(B34="no",0,IF(B34="N/A","",""))))</f>
        <v/>
      </c>
      <c r="E34" s="118"/>
    </row>
    <row r="35" spans="1:5">
      <c r="A35" s="86" t="s">
        <v>94</v>
      </c>
      <c r="B35" s="138"/>
      <c r="C35" s="163">
        <v>6</v>
      </c>
      <c r="D35" s="164" t="str">
        <f t="shared" si="2"/>
        <v/>
      </c>
      <c r="E35" s="118"/>
    </row>
    <row r="36" spans="1:5">
      <c r="C36" s="168"/>
      <c r="D36" s="167"/>
    </row>
    <row r="37" spans="1:5">
      <c r="A37" s="113" t="s">
        <v>95</v>
      </c>
      <c r="C37" s="166"/>
      <c r="D37" s="166"/>
      <c r="E37" s="79"/>
    </row>
    <row r="38" spans="1:5">
      <c r="A38" s="116" t="s">
        <v>79</v>
      </c>
      <c r="C38" s="186"/>
      <c r="D38" s="187"/>
      <c r="E38" s="79"/>
    </row>
    <row r="39" spans="1:5">
      <c r="A39" s="113" t="s">
        <v>96</v>
      </c>
      <c r="B39" s="138"/>
      <c r="C39" s="163">
        <v>10</v>
      </c>
      <c r="D39" s="164" t="str">
        <f t="shared" ref="D39:D40" si="3">IF(B39="yes",10,IF(B39="incomplete",5,IF(B39="no",0,IF(B39="N/A","",""))))</f>
        <v/>
      </c>
      <c r="E39" s="118"/>
    </row>
    <row r="40" spans="1:5">
      <c r="A40" s="86" t="s">
        <v>97</v>
      </c>
      <c r="B40" s="138"/>
      <c r="C40" s="163">
        <v>10</v>
      </c>
      <c r="D40" s="164" t="str">
        <f t="shared" si="3"/>
        <v/>
      </c>
      <c r="E40" s="118"/>
    </row>
    <row r="41" spans="1:5">
      <c r="A41" s="86" t="s">
        <v>98</v>
      </c>
      <c r="B41" s="138"/>
      <c r="C41" s="163">
        <v>6</v>
      </c>
      <c r="D41" s="164" t="str">
        <f>IF(B41="yes",6,IF(B41="incomplete",3,IF(B41="no",0,IF(B41="N/A","",""))))</f>
        <v/>
      </c>
      <c r="E41" s="118"/>
    </row>
    <row r="42" spans="1:5">
      <c r="A42" s="86" t="s">
        <v>99</v>
      </c>
      <c r="B42" s="138"/>
      <c r="C42" s="163">
        <v>4</v>
      </c>
      <c r="D42" s="164" t="str">
        <f>IF(B42="yes",4,IF(B42="incomplete",2,IF(B42="no",0,IF(B42="N/A","",""))))</f>
        <v/>
      </c>
      <c r="E42" s="118"/>
    </row>
    <row r="43" spans="1:5">
      <c r="B43" s="113"/>
      <c r="C43" s="168"/>
      <c r="D43" s="167"/>
    </row>
    <row r="44" spans="1:5">
      <c r="A44" s="86" t="s">
        <v>100</v>
      </c>
      <c r="B44" s="138"/>
      <c r="C44" s="163">
        <v>6</v>
      </c>
      <c r="D44" s="164" t="str">
        <f>IF(B44="yes",6,IF(B44="incomplete",3,IF(B44="no",0,IF(B44="N/A","",""))))</f>
        <v/>
      </c>
      <c r="E44" s="118"/>
    </row>
    <row r="45" spans="1:5">
      <c r="A45" s="116" t="s">
        <v>101</v>
      </c>
      <c r="C45" s="186"/>
      <c r="D45" s="187"/>
      <c r="E45" s="79"/>
    </row>
    <row r="46" spans="1:5">
      <c r="C46" s="168"/>
      <c r="D46" s="167"/>
    </row>
    <row r="47" spans="1:5">
      <c r="A47" s="125" t="s">
        <v>102</v>
      </c>
      <c r="C47" s="166"/>
      <c r="D47" s="166"/>
      <c r="E47" s="79"/>
    </row>
    <row r="48" spans="1:5">
      <c r="A48" s="116" t="s">
        <v>79</v>
      </c>
      <c r="C48" s="186"/>
      <c r="D48" s="187"/>
      <c r="E48" s="79"/>
    </row>
    <row r="49" spans="1:5">
      <c r="A49" s="99" t="s">
        <v>103</v>
      </c>
      <c r="B49" s="138"/>
      <c r="C49" s="163">
        <v>6</v>
      </c>
      <c r="D49" s="164" t="str">
        <f>IF(B49="yes",6,IF(B49="incomplete",3,IF(B49="no",0,IF(B49="N/A","",""))))</f>
        <v/>
      </c>
      <c r="E49" s="118"/>
    </row>
    <row r="50" spans="1:5">
      <c r="A50" s="86" t="s">
        <v>104</v>
      </c>
      <c r="B50" s="138"/>
      <c r="C50" s="163">
        <v>10</v>
      </c>
      <c r="D50" s="164" t="str">
        <f>IF(B50="yes",10,IF(B50="incomplete",5,IF(B50="no",0,IF(B50="N/A","",""))))</f>
        <v/>
      </c>
      <c r="E50" s="118"/>
    </row>
    <row r="51" spans="1:5">
      <c r="A51" s="86" t="s">
        <v>105</v>
      </c>
      <c r="B51" s="138"/>
      <c r="C51" s="163">
        <v>6</v>
      </c>
      <c r="D51" s="164" t="str">
        <f>IF(B51="yes",6,IF(B51="incomplete",3,IF(B51="no",0,IF(B51="N/A","",""))))</f>
        <v/>
      </c>
      <c r="E51" s="118"/>
    </row>
    <row r="52" spans="1:5">
      <c r="A52" s="86" t="s">
        <v>106</v>
      </c>
      <c r="B52" s="138"/>
      <c r="C52" s="163">
        <v>4</v>
      </c>
      <c r="D52" s="164" t="str">
        <f>IF(B52="yes",4,IF(B52="incomplete",2,IF(B52="no",0,IF(B52="N/A","",""))))</f>
        <v/>
      </c>
      <c r="E52" s="118"/>
    </row>
    <row r="53" spans="1:5" ht="13.5" thickBot="1">
      <c r="C53" s="186"/>
      <c r="D53" s="186"/>
      <c r="E53" s="79"/>
    </row>
    <row r="54" spans="1:5" ht="13.5" thickBot="1">
      <c r="A54" s="113" t="s">
        <v>107</v>
      </c>
      <c r="C54" s="186"/>
      <c r="D54" s="186"/>
      <c r="E54" s="162" t="s">
        <v>108</v>
      </c>
    </row>
    <row r="55" spans="1:5">
      <c r="A55" s="116" t="s">
        <v>109</v>
      </c>
      <c r="C55" s="186"/>
      <c r="D55" s="187"/>
      <c r="E55" s="79"/>
    </row>
    <row r="56" spans="1:5">
      <c r="A56" s="86" t="s">
        <v>110</v>
      </c>
      <c r="B56" s="138"/>
      <c r="C56" s="163">
        <v>6</v>
      </c>
      <c r="D56" s="164" t="str">
        <f>IF(B56="yes",6,IF(B56="incomplete",3,IF(B56="no",0,IF(B56="N/A","",""))))</f>
        <v/>
      </c>
      <c r="E56" s="118"/>
    </row>
    <row r="57" spans="1:5">
      <c r="A57" s="86" t="s">
        <v>111</v>
      </c>
      <c r="C57" s="168"/>
      <c r="D57" s="167"/>
    </row>
    <row r="58" spans="1:5">
      <c r="A58" s="86" t="s">
        <v>112</v>
      </c>
      <c r="B58" s="138"/>
      <c r="C58" s="163">
        <v>6</v>
      </c>
      <c r="D58" s="164" t="str">
        <f>IF(B58="yes",6,IF(B58="incomplete",3,IF(B58="no",0,IF(B58="N/A","",""))))</f>
        <v/>
      </c>
      <c r="E58" s="118"/>
    </row>
    <row r="59" spans="1:5">
      <c r="A59" s="86" t="s">
        <v>113</v>
      </c>
      <c r="C59" s="168"/>
      <c r="D59" s="167"/>
    </row>
    <row r="60" spans="1:5">
      <c r="A60" s="86" t="s">
        <v>114</v>
      </c>
      <c r="B60" s="138"/>
      <c r="C60" s="163">
        <v>6</v>
      </c>
      <c r="D60" s="164" t="str">
        <f t="shared" ref="D60:D62" si="4">IF(B60="yes",6,IF(B60="incomplete",3,IF(B60="no",0,IF(B60="N/A","",""))))</f>
        <v/>
      </c>
      <c r="E60" s="118"/>
    </row>
    <row r="61" spans="1:5">
      <c r="A61" s="86" t="s">
        <v>115</v>
      </c>
      <c r="B61" s="138"/>
      <c r="C61" s="163">
        <v>6</v>
      </c>
      <c r="D61" s="164" t="str">
        <f t="shared" si="4"/>
        <v/>
      </c>
      <c r="E61" s="118"/>
    </row>
    <row r="62" spans="1:5">
      <c r="A62" s="113" t="s">
        <v>116</v>
      </c>
      <c r="B62" s="138"/>
      <c r="C62" s="163">
        <v>6</v>
      </c>
      <c r="D62" s="164" t="str">
        <f t="shared" si="4"/>
        <v/>
      </c>
      <c r="E62" s="118"/>
    </row>
    <row r="63" spans="1:5">
      <c r="A63" s="113" t="s">
        <v>117</v>
      </c>
      <c r="B63" s="113"/>
      <c r="C63" s="168"/>
      <c r="D63" s="167"/>
    </row>
    <row r="64" spans="1:5">
      <c r="A64" s="86" t="s">
        <v>118</v>
      </c>
      <c r="B64" s="138"/>
      <c r="C64" s="163">
        <v>4</v>
      </c>
      <c r="D64" s="164" t="str">
        <f>IF(B64="yes",4,IF(B64="incomplete",2,IF(B64="no",0,IF(B64="N/A","",""))))</f>
        <v/>
      </c>
      <c r="E64" s="118"/>
    </row>
    <row r="65" spans="1:5">
      <c r="A65" s="86" t="s">
        <v>119</v>
      </c>
      <c r="C65" s="168"/>
      <c r="D65" s="167"/>
    </row>
    <row r="66" spans="1:5">
      <c r="A66" s="125" t="s">
        <v>120</v>
      </c>
      <c r="B66" s="138"/>
      <c r="C66" s="163">
        <v>6</v>
      </c>
      <c r="D66" s="164" t="str">
        <f>IF(B66="yes",6,IF(B66="incomplete",3,IF(B66="no",0,IF(B66="N/A","",""))))</f>
        <v/>
      </c>
      <c r="E66" s="118"/>
    </row>
    <row r="67" spans="1:5">
      <c r="A67" s="85" t="s">
        <v>121</v>
      </c>
      <c r="B67" s="138"/>
      <c r="C67" s="163">
        <v>4</v>
      </c>
      <c r="D67" s="164" t="str">
        <f>IF(B67="yes",4,IF(B67="incomplete",2,IF(B67="no",0,IF(B67="N/A","",""))))</f>
        <v/>
      </c>
      <c r="E67" s="118"/>
    </row>
    <row r="68" spans="1:5">
      <c r="A68" s="85" t="s">
        <v>122</v>
      </c>
      <c r="B68" s="85"/>
      <c r="C68" s="166"/>
      <c r="D68" s="166"/>
      <c r="E68" s="79"/>
    </row>
    <row r="69" spans="1:5">
      <c r="A69" s="86" t="s">
        <v>123</v>
      </c>
      <c r="B69" s="138"/>
      <c r="C69" s="163">
        <v>4</v>
      </c>
      <c r="D69" s="164" t="str">
        <f>IF(B69="yes",4,IF(B69="incomplete",2,IF(B69="no",0,IF(B69="N/A","",""))))</f>
        <v/>
      </c>
      <c r="E69" s="118"/>
    </row>
    <row r="70" spans="1:5">
      <c r="A70" s="86" t="s">
        <v>124</v>
      </c>
      <c r="C70" s="168"/>
      <c r="D70" s="167"/>
    </row>
    <row r="71" spans="1:5">
      <c r="A71" s="86" t="s">
        <v>125</v>
      </c>
      <c r="B71" s="138"/>
      <c r="C71" s="163">
        <v>6</v>
      </c>
      <c r="D71" s="164" t="str">
        <f>IF(B71="yes",6,IF(B71="incomplete",3,IF(B71="no",0,IF(B71="N/A","",""))))</f>
        <v/>
      </c>
      <c r="E71" s="118"/>
    </row>
    <row r="72" spans="1:5">
      <c r="A72" s="86" t="s">
        <v>126</v>
      </c>
      <c r="B72" s="138"/>
      <c r="C72" s="163">
        <v>6</v>
      </c>
      <c r="D72" s="164" t="str">
        <f>IF(B72="yes",6,IF(B72="incomplete",3,IF(B72="no",0,IF(B72="N/A","",""))))</f>
        <v/>
      </c>
      <c r="E72" s="118"/>
    </row>
    <row r="73" spans="1:5">
      <c r="A73" s="86" t="s">
        <v>127</v>
      </c>
      <c r="C73" s="168"/>
      <c r="D73" s="167"/>
    </row>
    <row r="74" spans="1:5">
      <c r="A74" s="113" t="s">
        <v>128</v>
      </c>
      <c r="B74" s="138"/>
      <c r="C74" s="163">
        <v>4</v>
      </c>
      <c r="D74" s="164" t="str">
        <f>IF(B74="yes",4,IF(B74="incomplete",2,IF(B74="no",0,IF(B74="N/A","",""))))</f>
        <v/>
      </c>
      <c r="E74" s="118"/>
    </row>
    <row r="75" spans="1:5">
      <c r="A75" s="86" t="s">
        <v>129</v>
      </c>
      <c r="C75" s="168"/>
      <c r="D75" s="167"/>
    </row>
    <row r="76" spans="1:5">
      <c r="C76" s="168"/>
      <c r="D76" s="167"/>
    </row>
    <row r="77" spans="1:5">
      <c r="A77" s="86" t="s">
        <v>130</v>
      </c>
      <c r="C77" s="168"/>
      <c r="D77" s="167"/>
    </row>
    <row r="78" spans="1:5">
      <c r="A78" s="116" t="s">
        <v>101</v>
      </c>
      <c r="C78" s="186"/>
      <c r="D78" s="187"/>
      <c r="E78" s="79"/>
    </row>
    <row r="79" spans="1:5">
      <c r="A79" s="86" t="s">
        <v>131</v>
      </c>
      <c r="B79" s="138"/>
      <c r="C79" s="163">
        <v>4</v>
      </c>
      <c r="D79" s="164" t="str">
        <f>IF(B79="yes",4,IF(B79="incomplete",2,IF(B79="no",0,IF(B79="N/A","",""))))</f>
        <v/>
      </c>
      <c r="E79" s="118"/>
    </row>
    <row r="80" spans="1:5">
      <c r="C80" s="168"/>
      <c r="D80" s="167"/>
    </row>
    <row r="81" spans="1:5">
      <c r="A81" s="113" t="s">
        <v>132</v>
      </c>
      <c r="C81" s="168"/>
      <c r="D81" s="167"/>
    </row>
    <row r="82" spans="1:5">
      <c r="A82" s="116" t="s">
        <v>79</v>
      </c>
      <c r="C82" s="186"/>
      <c r="D82" s="187"/>
      <c r="E82" s="79"/>
    </row>
    <row r="83" spans="1:5">
      <c r="A83" s="99" t="s">
        <v>133</v>
      </c>
      <c r="B83" s="138"/>
      <c r="C83" s="163">
        <v>10</v>
      </c>
      <c r="D83" s="164" t="str">
        <f t="shared" ref="D83:D86" si="5">IF(B83="yes",10,IF(B83="incomplete",5,IF(B83="no",0,IF(B83="N/A","",""))))</f>
        <v/>
      </c>
      <c r="E83" s="118"/>
    </row>
    <row r="84" spans="1:5">
      <c r="A84" s="86" t="s">
        <v>134</v>
      </c>
      <c r="B84" s="138"/>
      <c r="C84" s="163">
        <v>10</v>
      </c>
      <c r="D84" s="164" t="str">
        <f t="shared" si="5"/>
        <v/>
      </c>
      <c r="E84" s="118"/>
    </row>
    <row r="85" spans="1:5">
      <c r="A85" s="86" t="s">
        <v>135</v>
      </c>
      <c r="B85" s="138"/>
      <c r="C85" s="163">
        <v>10</v>
      </c>
      <c r="D85" s="164" t="str">
        <f t="shared" si="5"/>
        <v/>
      </c>
      <c r="E85" s="118"/>
    </row>
    <row r="86" spans="1:5">
      <c r="A86" s="125" t="s">
        <v>136</v>
      </c>
      <c r="B86" s="138"/>
      <c r="C86" s="163">
        <v>10</v>
      </c>
      <c r="D86" s="164" t="str">
        <f t="shared" si="5"/>
        <v/>
      </c>
      <c r="E86" s="118"/>
    </row>
    <row r="87" spans="1:5">
      <c r="A87" s="86" t="s">
        <v>137</v>
      </c>
      <c r="C87" s="168"/>
      <c r="D87" s="167"/>
    </row>
    <row r="88" spans="1:5">
      <c r="A88" s="86" t="s">
        <v>138</v>
      </c>
      <c r="B88" s="138"/>
      <c r="C88" s="163">
        <v>4</v>
      </c>
      <c r="D88" s="164" t="str">
        <f>IF(B88="yes",4,IF(B88="incomplete",2,IF(B88="no",0,IF(B88="N/A","",""))))</f>
        <v/>
      </c>
      <c r="E88" s="118"/>
    </row>
    <row r="89" spans="1:5" s="99" customFormat="1">
      <c r="B89" s="187"/>
      <c r="C89" s="166"/>
      <c r="D89" s="166"/>
      <c r="E89" s="79"/>
    </row>
    <row r="90" spans="1:5">
      <c r="A90" s="103" t="s">
        <v>139</v>
      </c>
      <c r="B90" s="165"/>
      <c r="C90" s="198">
        <f>SUM(C15:C88)</f>
        <v>248</v>
      </c>
      <c r="D90" s="170"/>
      <c r="E90" s="115"/>
    </row>
    <row r="91" spans="1:5">
      <c r="A91" s="103" t="s">
        <v>140</v>
      </c>
      <c r="B91" s="165"/>
      <c r="C91" s="171">
        <f ca="1">SUMIF(B15:C88,"N/A",C15:C88)</f>
        <v>0</v>
      </c>
      <c r="D91" s="170"/>
      <c r="E91" s="115"/>
    </row>
    <row r="92" spans="1:5">
      <c r="B92" s="165"/>
      <c r="C92" s="165"/>
      <c r="D92" s="170"/>
      <c r="E92" s="115"/>
    </row>
    <row r="93" spans="1:5">
      <c r="A93" s="87" t="s">
        <v>141</v>
      </c>
      <c r="B93" s="172"/>
      <c r="C93" s="169">
        <f ca="1">+C90-C91</f>
        <v>248</v>
      </c>
      <c r="D93" s="173">
        <f>SUM(D15:D91)</f>
        <v>0</v>
      </c>
      <c r="E93" s="115"/>
    </row>
    <row r="94" spans="1:5">
      <c r="B94" s="165"/>
      <c r="C94" s="165"/>
      <c r="D94" s="165"/>
    </row>
    <row r="95" spans="1:5" ht="13.5" thickBot="1">
      <c r="A95" s="3" t="s">
        <v>142</v>
      </c>
      <c r="B95" s="113"/>
      <c r="C95" s="113"/>
      <c r="D95" s="113"/>
      <c r="E95" s="86"/>
    </row>
    <row r="96" spans="1:5">
      <c r="A96" s="279"/>
      <c r="B96" s="280"/>
      <c r="C96" s="280"/>
      <c r="D96" s="280"/>
      <c r="E96" s="281"/>
    </row>
    <row r="97" spans="1:5">
      <c r="A97" s="282"/>
      <c r="B97" s="283"/>
      <c r="C97" s="283"/>
      <c r="D97" s="283"/>
      <c r="E97" s="284"/>
    </row>
    <row r="98" spans="1:5">
      <c r="A98" s="282"/>
      <c r="B98" s="283"/>
      <c r="C98" s="283"/>
      <c r="D98" s="283"/>
      <c r="E98" s="284"/>
    </row>
    <row r="99" spans="1:5">
      <c r="A99" s="282"/>
      <c r="B99" s="283"/>
      <c r="C99" s="283"/>
      <c r="D99" s="283"/>
      <c r="E99" s="284"/>
    </row>
    <row r="100" spans="1:5">
      <c r="A100" s="282"/>
      <c r="B100" s="283"/>
      <c r="C100" s="283"/>
      <c r="D100" s="283"/>
      <c r="E100" s="284"/>
    </row>
    <row r="101" spans="1:5">
      <c r="A101" s="282"/>
      <c r="B101" s="283"/>
      <c r="C101" s="283"/>
      <c r="D101" s="283"/>
      <c r="E101" s="284"/>
    </row>
    <row r="102" spans="1:5">
      <c r="A102" s="282"/>
      <c r="B102" s="283"/>
      <c r="C102" s="283"/>
      <c r="D102" s="283"/>
      <c r="E102" s="284"/>
    </row>
    <row r="103" spans="1:5">
      <c r="A103" s="282"/>
      <c r="B103" s="283"/>
      <c r="C103" s="283"/>
      <c r="D103" s="283"/>
      <c r="E103" s="284"/>
    </row>
    <row r="104" spans="1:5">
      <c r="A104" s="282"/>
      <c r="B104" s="283"/>
      <c r="C104" s="283"/>
      <c r="D104" s="283"/>
      <c r="E104" s="284"/>
    </row>
    <row r="105" spans="1:5">
      <c r="A105" s="282"/>
      <c r="B105" s="283"/>
      <c r="C105" s="283"/>
      <c r="D105" s="283"/>
      <c r="E105" s="284"/>
    </row>
    <row r="106" spans="1:5">
      <c r="A106" s="282"/>
      <c r="B106" s="283"/>
      <c r="C106" s="283"/>
      <c r="D106" s="283"/>
      <c r="E106" s="284"/>
    </row>
    <row r="107" spans="1:5" ht="13.5" thickBot="1">
      <c r="A107" s="285"/>
      <c r="B107" s="286"/>
      <c r="C107" s="286"/>
      <c r="D107" s="286"/>
      <c r="E107" s="287"/>
    </row>
  </sheetData>
  <sheetProtection sheet="1" autoFilter="0" pivotTables="0"/>
  <mergeCells count="16">
    <mergeCell ref="A107:E107"/>
    <mergeCell ref="A101:E101"/>
    <mergeCell ref="A102:E102"/>
    <mergeCell ref="A103:E103"/>
    <mergeCell ref="A104:E104"/>
    <mergeCell ref="A105:E105"/>
    <mergeCell ref="A97:E97"/>
    <mergeCell ref="A98:E98"/>
    <mergeCell ref="A99:E99"/>
    <mergeCell ref="A100:E100"/>
    <mergeCell ref="A106:E106"/>
    <mergeCell ref="A1:E1"/>
    <mergeCell ref="B4:E4"/>
    <mergeCell ref="B5:E5"/>
    <mergeCell ref="B6:E6"/>
    <mergeCell ref="A96:E96"/>
  </mergeCells>
  <conditionalFormatting sqref="B15:B17">
    <cfRule type="cellIs" dxfId="1159" priority="181" operator="equal">
      <formula>"n/a"</formula>
    </cfRule>
    <cfRule type="cellIs" dxfId="1158" priority="182" operator="equal">
      <formula>"no"</formula>
    </cfRule>
    <cfRule type="cellIs" dxfId="1157" priority="183" operator="equal">
      <formula>"Incomplete"</formula>
    </cfRule>
    <cfRule type="cellIs" dxfId="1156" priority="184" operator="equal">
      <formula>"yes"</formula>
    </cfRule>
  </conditionalFormatting>
  <conditionalFormatting sqref="B51">
    <cfRule type="cellIs" dxfId="1155" priority="77" operator="equal">
      <formula>"n/a"</formula>
    </cfRule>
    <cfRule type="cellIs" dxfId="1154" priority="78" operator="equal">
      <formula>"no"</formula>
    </cfRule>
    <cfRule type="cellIs" dxfId="1153" priority="79" operator="equal">
      <formula>"Incomplete"</formula>
    </cfRule>
    <cfRule type="cellIs" dxfId="1152" priority="80" operator="equal">
      <formula>"yes"</formula>
    </cfRule>
  </conditionalFormatting>
  <conditionalFormatting sqref="B44">
    <cfRule type="cellIs" dxfId="1151" priority="89" operator="equal">
      <formula>"n/a"</formula>
    </cfRule>
    <cfRule type="cellIs" dxfId="1150" priority="90" operator="equal">
      <formula>"no"</formula>
    </cfRule>
    <cfRule type="cellIs" dxfId="1149" priority="91" operator="equal">
      <formula>"Incomplete"</formula>
    </cfRule>
    <cfRule type="cellIs" dxfId="1148" priority="92" operator="equal">
      <formula>"yes"</formula>
    </cfRule>
  </conditionalFormatting>
  <conditionalFormatting sqref="B21">
    <cfRule type="cellIs" dxfId="1147" priority="165" operator="equal">
      <formula>"n/a"</formula>
    </cfRule>
    <cfRule type="cellIs" dxfId="1146" priority="166" operator="equal">
      <formula>"no"</formula>
    </cfRule>
    <cfRule type="cellIs" dxfId="1145" priority="167" operator="equal">
      <formula>"Incomplete"</formula>
    </cfRule>
    <cfRule type="cellIs" dxfId="1144" priority="168" operator="equal">
      <formula>"yes"</formula>
    </cfRule>
  </conditionalFormatting>
  <conditionalFormatting sqref="B23">
    <cfRule type="cellIs" dxfId="1143" priority="161" operator="equal">
      <formula>"n/a"</formula>
    </cfRule>
    <cfRule type="cellIs" dxfId="1142" priority="162" operator="equal">
      <formula>"no"</formula>
    </cfRule>
    <cfRule type="cellIs" dxfId="1141" priority="163" operator="equal">
      <formula>"Incomplete"</formula>
    </cfRule>
    <cfRule type="cellIs" dxfId="1140" priority="164" operator="equal">
      <formula>"yes"</formula>
    </cfRule>
  </conditionalFormatting>
  <conditionalFormatting sqref="B27:B30">
    <cfRule type="cellIs" dxfId="1139" priority="157" operator="equal">
      <formula>"n/a"</formula>
    </cfRule>
    <cfRule type="cellIs" dxfId="1138" priority="158" operator="equal">
      <formula>"no"</formula>
    </cfRule>
    <cfRule type="cellIs" dxfId="1137" priority="159" operator="equal">
      <formula>"Incomplete"</formula>
    </cfRule>
    <cfRule type="cellIs" dxfId="1136" priority="160" operator="equal">
      <formula>"yes"</formula>
    </cfRule>
  </conditionalFormatting>
  <conditionalFormatting sqref="B34">
    <cfRule type="cellIs" dxfId="1135" priority="153" operator="equal">
      <formula>"n/a"</formula>
    </cfRule>
    <cfRule type="cellIs" dxfId="1134" priority="154" operator="equal">
      <formula>"no"</formula>
    </cfRule>
    <cfRule type="cellIs" dxfId="1133" priority="155" operator="equal">
      <formula>"Incomplete"</formula>
    </cfRule>
    <cfRule type="cellIs" dxfId="1132" priority="156" operator="equal">
      <formula>"yes"</formula>
    </cfRule>
  </conditionalFormatting>
  <conditionalFormatting sqref="B35">
    <cfRule type="cellIs" dxfId="1131" priority="149" operator="equal">
      <formula>"n/a"</formula>
    </cfRule>
    <cfRule type="cellIs" dxfId="1130" priority="150" operator="equal">
      <formula>"no"</formula>
    </cfRule>
    <cfRule type="cellIs" dxfId="1129" priority="151" operator="equal">
      <formula>"Incomplete"</formula>
    </cfRule>
    <cfRule type="cellIs" dxfId="1128" priority="152" operator="equal">
      <formula>"yes"</formula>
    </cfRule>
  </conditionalFormatting>
  <conditionalFormatting sqref="B39:B42">
    <cfRule type="cellIs" dxfId="1127" priority="145" operator="equal">
      <formula>"n/a"</formula>
    </cfRule>
    <cfRule type="cellIs" dxfId="1126" priority="146" operator="equal">
      <formula>"no"</formula>
    </cfRule>
    <cfRule type="cellIs" dxfId="1125" priority="147" operator="equal">
      <formula>"Incomplete"</formula>
    </cfRule>
    <cfRule type="cellIs" dxfId="1124" priority="148" operator="equal">
      <formula>"yes"</formula>
    </cfRule>
  </conditionalFormatting>
  <conditionalFormatting sqref="B64">
    <cfRule type="cellIs" dxfId="1123" priority="49" operator="equal">
      <formula>"n/a"</formula>
    </cfRule>
    <cfRule type="cellIs" dxfId="1122" priority="50" operator="equal">
      <formula>"no"</formula>
    </cfRule>
    <cfRule type="cellIs" dxfId="1121" priority="51" operator="equal">
      <formula>"Incomplete"</formula>
    </cfRule>
    <cfRule type="cellIs" dxfId="1120" priority="52" operator="equal">
      <formula>"yes"</formula>
    </cfRule>
  </conditionalFormatting>
  <conditionalFormatting sqref="B60">
    <cfRule type="cellIs" dxfId="1119" priority="61" operator="equal">
      <formula>"n/a"</formula>
    </cfRule>
    <cfRule type="cellIs" dxfId="1118" priority="62" operator="equal">
      <formula>"no"</formula>
    </cfRule>
    <cfRule type="cellIs" dxfId="1117" priority="63" operator="equal">
      <formula>"Incomplete"</formula>
    </cfRule>
    <cfRule type="cellIs" dxfId="1116" priority="64" operator="equal">
      <formula>"yes"</formula>
    </cfRule>
  </conditionalFormatting>
  <conditionalFormatting sqref="B56">
    <cfRule type="cellIs" dxfId="1115" priority="69" operator="equal">
      <formula>"n/a"</formula>
    </cfRule>
    <cfRule type="cellIs" dxfId="1114" priority="70" operator="equal">
      <formula>"no"</formula>
    </cfRule>
    <cfRule type="cellIs" dxfId="1113" priority="71" operator="equal">
      <formula>"Incomplete"</formula>
    </cfRule>
    <cfRule type="cellIs" dxfId="1112" priority="72" operator="equal">
      <formula>"yes"</formula>
    </cfRule>
  </conditionalFormatting>
  <conditionalFormatting sqref="B52">
    <cfRule type="cellIs" dxfId="1111" priority="73" operator="equal">
      <formula>"n/a"</formula>
    </cfRule>
    <cfRule type="cellIs" dxfId="1110" priority="74" operator="equal">
      <formula>"no"</formula>
    </cfRule>
    <cfRule type="cellIs" dxfId="1109" priority="75" operator="equal">
      <formula>"Incomplete"</formula>
    </cfRule>
    <cfRule type="cellIs" dxfId="1108" priority="76" operator="equal">
      <formula>"yes"</formula>
    </cfRule>
  </conditionalFormatting>
  <conditionalFormatting sqref="B89">
    <cfRule type="cellIs" dxfId="1107" priority="93" operator="equal">
      <formula>"n/a"</formula>
    </cfRule>
    <cfRule type="cellIs" dxfId="1106" priority="94" operator="equal">
      <formula>"no"</formula>
    </cfRule>
    <cfRule type="cellIs" dxfId="1105" priority="95" operator="equal">
      <formula>"Incomplete"</formula>
    </cfRule>
    <cfRule type="cellIs" dxfId="1104" priority="96" operator="equal">
      <formula>"yes"</formula>
    </cfRule>
  </conditionalFormatting>
  <conditionalFormatting sqref="B49">
    <cfRule type="cellIs" dxfId="1103" priority="85" operator="equal">
      <formula>"n/a"</formula>
    </cfRule>
    <cfRule type="cellIs" dxfId="1102" priority="86" operator="equal">
      <formula>"no"</formula>
    </cfRule>
    <cfRule type="cellIs" dxfId="1101" priority="87" operator="equal">
      <formula>"Incomplete"</formula>
    </cfRule>
    <cfRule type="cellIs" dxfId="1100" priority="88" operator="equal">
      <formula>"yes"</formula>
    </cfRule>
  </conditionalFormatting>
  <conditionalFormatting sqref="B50">
    <cfRule type="cellIs" dxfId="1099" priority="81" operator="equal">
      <formula>"n/a"</formula>
    </cfRule>
    <cfRule type="cellIs" dxfId="1098" priority="82" operator="equal">
      <formula>"no"</formula>
    </cfRule>
    <cfRule type="cellIs" dxfId="1097" priority="83" operator="equal">
      <formula>"Incomplete"</formula>
    </cfRule>
    <cfRule type="cellIs" dxfId="1096" priority="84" operator="equal">
      <formula>"yes"</formula>
    </cfRule>
  </conditionalFormatting>
  <conditionalFormatting sqref="B58">
    <cfRule type="cellIs" dxfId="1095" priority="65" operator="equal">
      <formula>"n/a"</formula>
    </cfRule>
    <cfRule type="cellIs" dxfId="1094" priority="66" operator="equal">
      <formula>"no"</formula>
    </cfRule>
    <cfRule type="cellIs" dxfId="1093" priority="67" operator="equal">
      <formula>"Incomplete"</formula>
    </cfRule>
    <cfRule type="cellIs" dxfId="1092" priority="68" operator="equal">
      <formula>"yes"</formula>
    </cfRule>
  </conditionalFormatting>
  <conditionalFormatting sqref="B61">
    <cfRule type="cellIs" dxfId="1091" priority="57" operator="equal">
      <formula>"n/a"</formula>
    </cfRule>
    <cfRule type="cellIs" dxfId="1090" priority="58" operator="equal">
      <formula>"no"</formula>
    </cfRule>
    <cfRule type="cellIs" dxfId="1089" priority="59" operator="equal">
      <formula>"Incomplete"</formula>
    </cfRule>
    <cfRule type="cellIs" dxfId="1088" priority="60" operator="equal">
      <formula>"yes"</formula>
    </cfRule>
  </conditionalFormatting>
  <conditionalFormatting sqref="B62">
    <cfRule type="cellIs" dxfId="1087" priority="53" operator="equal">
      <formula>"n/a"</formula>
    </cfRule>
    <cfRule type="cellIs" dxfId="1086" priority="54" operator="equal">
      <formula>"no"</formula>
    </cfRule>
    <cfRule type="cellIs" dxfId="1085" priority="55" operator="equal">
      <formula>"Incomplete"</formula>
    </cfRule>
    <cfRule type="cellIs" dxfId="1084" priority="56" operator="equal">
      <formula>"yes"</formula>
    </cfRule>
  </conditionalFormatting>
  <conditionalFormatting sqref="B66">
    <cfRule type="cellIs" dxfId="1083" priority="45" operator="equal">
      <formula>"n/a"</formula>
    </cfRule>
    <cfRule type="cellIs" dxfId="1082" priority="46" operator="equal">
      <formula>"no"</formula>
    </cfRule>
    <cfRule type="cellIs" dxfId="1081" priority="47" operator="equal">
      <formula>"Incomplete"</formula>
    </cfRule>
    <cfRule type="cellIs" dxfId="1080" priority="48" operator="equal">
      <formula>"yes"</formula>
    </cfRule>
  </conditionalFormatting>
  <conditionalFormatting sqref="B67">
    <cfRule type="cellIs" dxfId="1079" priority="41" operator="equal">
      <formula>"n/a"</formula>
    </cfRule>
    <cfRule type="cellIs" dxfId="1078" priority="42" operator="equal">
      <formula>"no"</formula>
    </cfRule>
    <cfRule type="cellIs" dxfId="1077" priority="43" operator="equal">
      <formula>"Incomplete"</formula>
    </cfRule>
    <cfRule type="cellIs" dxfId="1076" priority="44" operator="equal">
      <formula>"yes"</formula>
    </cfRule>
  </conditionalFormatting>
  <conditionalFormatting sqref="B69">
    <cfRule type="cellIs" dxfId="1075" priority="37" operator="equal">
      <formula>"n/a"</formula>
    </cfRule>
    <cfRule type="cellIs" dxfId="1074" priority="38" operator="equal">
      <formula>"no"</formula>
    </cfRule>
    <cfRule type="cellIs" dxfId="1073" priority="39" operator="equal">
      <formula>"Incomplete"</formula>
    </cfRule>
    <cfRule type="cellIs" dxfId="1072" priority="40" operator="equal">
      <formula>"yes"</formula>
    </cfRule>
  </conditionalFormatting>
  <conditionalFormatting sqref="B71">
    <cfRule type="cellIs" dxfId="1071" priority="33" operator="equal">
      <formula>"n/a"</formula>
    </cfRule>
    <cfRule type="cellIs" dxfId="1070" priority="34" operator="equal">
      <formula>"no"</formula>
    </cfRule>
    <cfRule type="cellIs" dxfId="1069" priority="35" operator="equal">
      <formula>"Incomplete"</formula>
    </cfRule>
    <cfRule type="cellIs" dxfId="1068" priority="36" operator="equal">
      <formula>"yes"</formula>
    </cfRule>
  </conditionalFormatting>
  <conditionalFormatting sqref="B72">
    <cfRule type="cellIs" dxfId="1067" priority="29" operator="equal">
      <formula>"n/a"</formula>
    </cfRule>
    <cfRule type="cellIs" dxfId="1066" priority="30" operator="equal">
      <formula>"no"</formula>
    </cfRule>
    <cfRule type="cellIs" dxfId="1065" priority="31" operator="equal">
      <formula>"Incomplete"</formula>
    </cfRule>
    <cfRule type="cellIs" dxfId="1064" priority="32" operator="equal">
      <formula>"yes"</formula>
    </cfRule>
  </conditionalFormatting>
  <conditionalFormatting sqref="B74">
    <cfRule type="cellIs" dxfId="1063" priority="25" operator="equal">
      <formula>"n/a"</formula>
    </cfRule>
    <cfRule type="cellIs" dxfId="1062" priority="26" operator="equal">
      <formula>"no"</formula>
    </cfRule>
    <cfRule type="cellIs" dxfId="1061" priority="27" operator="equal">
      <formula>"Incomplete"</formula>
    </cfRule>
    <cfRule type="cellIs" dxfId="1060" priority="28" operator="equal">
      <formula>"yes"</formula>
    </cfRule>
  </conditionalFormatting>
  <conditionalFormatting sqref="B79">
    <cfRule type="cellIs" dxfId="1059" priority="21" operator="equal">
      <formula>"n/a"</formula>
    </cfRule>
    <cfRule type="cellIs" dxfId="1058" priority="22" operator="equal">
      <formula>"no"</formula>
    </cfRule>
    <cfRule type="cellIs" dxfId="1057" priority="23" operator="equal">
      <formula>"Incomplete"</formula>
    </cfRule>
    <cfRule type="cellIs" dxfId="1056" priority="24" operator="equal">
      <formula>"yes"</formula>
    </cfRule>
  </conditionalFormatting>
  <conditionalFormatting sqref="B83">
    <cfRule type="cellIs" dxfId="1055" priority="17" operator="equal">
      <formula>"n/a"</formula>
    </cfRule>
    <cfRule type="cellIs" dxfId="1054" priority="18" operator="equal">
      <formula>"no"</formula>
    </cfRule>
    <cfRule type="cellIs" dxfId="1053" priority="19" operator="equal">
      <formula>"Incomplete"</formula>
    </cfRule>
    <cfRule type="cellIs" dxfId="1052" priority="20" operator="equal">
      <formula>"yes"</formula>
    </cfRule>
  </conditionalFormatting>
  <conditionalFormatting sqref="B84">
    <cfRule type="cellIs" dxfId="1051" priority="13" operator="equal">
      <formula>"n/a"</formula>
    </cfRule>
    <cfRule type="cellIs" dxfId="1050" priority="14" operator="equal">
      <formula>"no"</formula>
    </cfRule>
    <cfRule type="cellIs" dxfId="1049" priority="15" operator="equal">
      <formula>"Incomplete"</formula>
    </cfRule>
    <cfRule type="cellIs" dxfId="1048" priority="16" operator="equal">
      <formula>"yes"</formula>
    </cfRule>
  </conditionalFormatting>
  <conditionalFormatting sqref="B85">
    <cfRule type="cellIs" dxfId="1047" priority="9" operator="equal">
      <formula>"n/a"</formula>
    </cfRule>
    <cfRule type="cellIs" dxfId="1046" priority="10" operator="equal">
      <formula>"no"</formula>
    </cfRule>
    <cfRule type="cellIs" dxfId="1045" priority="11" operator="equal">
      <formula>"Incomplete"</formula>
    </cfRule>
    <cfRule type="cellIs" dxfId="1044" priority="12" operator="equal">
      <formula>"yes"</formula>
    </cfRule>
  </conditionalFormatting>
  <conditionalFormatting sqref="B86">
    <cfRule type="cellIs" dxfId="1043" priority="5" operator="equal">
      <formula>"n/a"</formula>
    </cfRule>
    <cfRule type="cellIs" dxfId="1042" priority="6" operator="equal">
      <formula>"no"</formula>
    </cfRule>
    <cfRule type="cellIs" dxfId="1041" priority="7" operator="equal">
      <formula>"Incomplete"</formula>
    </cfRule>
    <cfRule type="cellIs" dxfId="1040" priority="8" operator="equal">
      <formula>"yes"</formula>
    </cfRule>
  </conditionalFormatting>
  <conditionalFormatting sqref="B88">
    <cfRule type="cellIs" dxfId="1039" priority="1" operator="equal">
      <formula>"n/a"</formula>
    </cfRule>
    <cfRule type="cellIs" dxfId="1038" priority="2" operator="equal">
      <formula>"no"</formula>
    </cfRule>
    <cfRule type="cellIs" dxfId="1037" priority="3" operator="equal">
      <formula>"Incomplete"</formula>
    </cfRule>
    <cfRule type="cellIs" dxfId="1036" priority="4" operator="equal">
      <formula>"yes"</formula>
    </cfRule>
  </conditionalFormatting>
  <dataValidations count="1">
    <dataValidation type="list" showInputMessage="1" showErrorMessage="1" error="Select &quot;Yes', &quot;Incomplete&quot;, &quot;No&quot;, &quot;N/A&quot;" promptTitle="Select from dropdown" prompt="Select from dropdown" sqref="B21 B15:B17 B23 B27:B30 B34:B35 B39:B42 B83:B86 B44 B49:B52 B56 B58 B60:B62 B64 B66:B67 B69 B71:B72 B74 B79 B88:B89" xr:uid="{00000000-0002-0000-0200-000000000000}">
      <formula1>RATING</formula1>
    </dataValidation>
  </dataValidations>
  <printOptions horizontalCentered="1"/>
  <pageMargins left="0.25" right="0.25" top="0.75" bottom="0.75" header="0.3" footer="0.3"/>
  <pageSetup scale="85" orientation="portrait" r:id="rId1"/>
  <headerFooter alignWithMargins="0">
    <oddFooter>Page &amp;P of &amp;N</oddFooter>
  </headerFooter>
  <rowBreaks count="1" manualBreakCount="1">
    <brk id="5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98"/>
  <sheetViews>
    <sheetView showGridLines="0" zoomScaleNormal="100" workbookViewId="0">
      <selection activeCell="A9" sqref="A9"/>
    </sheetView>
  </sheetViews>
  <sheetFormatPr defaultRowHeight="12.75"/>
  <cols>
    <col min="1" max="1" width="61.85546875" style="86" customWidth="1"/>
    <col min="2" max="2" width="10" style="86" customWidth="1"/>
    <col min="3" max="3" width="8.42578125" style="86" customWidth="1"/>
    <col min="4" max="4" width="6.7109375" style="86" customWidth="1"/>
    <col min="5" max="5" width="32" style="86" customWidth="1"/>
    <col min="6" max="16384" width="9.140625" style="86"/>
  </cols>
  <sheetData>
    <row r="1" spans="1:5" s="83" customFormat="1" ht="36.950000000000003" customHeight="1" thickBot="1">
      <c r="A1" s="274" t="s">
        <v>143</v>
      </c>
      <c r="B1" s="275"/>
      <c r="C1" s="275"/>
      <c r="D1" s="275"/>
      <c r="E1" s="276"/>
    </row>
    <row r="2" spans="1:5">
      <c r="A2" s="145" t="s">
        <v>67</v>
      </c>
      <c r="B2" s="84"/>
      <c r="C2" s="84"/>
      <c r="D2" s="84"/>
      <c r="E2" s="85"/>
    </row>
    <row r="3" spans="1:5">
      <c r="A3" s="145"/>
      <c r="B3" s="84"/>
      <c r="C3" s="84"/>
      <c r="D3" s="84"/>
      <c r="E3" s="85"/>
    </row>
    <row r="4" spans="1:5" ht="15">
      <c r="A4" s="87" t="s">
        <v>35</v>
      </c>
      <c r="B4" s="277"/>
      <c r="C4" s="277"/>
      <c r="D4" s="277"/>
      <c r="E4" s="277"/>
    </row>
    <row r="5" spans="1:5" ht="15">
      <c r="A5" s="87" t="s">
        <v>68</v>
      </c>
      <c r="B5" s="277"/>
      <c r="C5" s="277"/>
      <c r="D5" s="277"/>
      <c r="E5" s="277"/>
    </row>
    <row r="6" spans="1:5" ht="15">
      <c r="A6" s="87" t="s">
        <v>37</v>
      </c>
      <c r="B6" s="278"/>
      <c r="C6" s="278"/>
      <c r="D6" s="278"/>
      <c r="E6" s="278"/>
    </row>
    <row r="7" spans="1:5" ht="13.5" thickBot="1"/>
    <row r="8" spans="1:5" ht="15.75" thickBot="1">
      <c r="A8" s="90" t="s">
        <v>144</v>
      </c>
      <c r="B8" s="91"/>
      <c r="C8" s="91"/>
      <c r="D8" s="91"/>
      <c r="E8" s="162" t="s">
        <v>70</v>
      </c>
    </row>
    <row r="9" spans="1:5" ht="15">
      <c r="A9" s="117" t="s">
        <v>71</v>
      </c>
      <c r="B9" s="90"/>
      <c r="C9" s="81"/>
      <c r="D9" s="3"/>
      <c r="E9" s="102"/>
    </row>
    <row r="10" spans="1:5">
      <c r="A10" s="117" t="s">
        <v>145</v>
      </c>
      <c r="B10" s="89"/>
      <c r="C10" s="81"/>
      <c r="D10" s="92"/>
      <c r="E10" s="102"/>
    </row>
    <row r="11" spans="1:5">
      <c r="A11" s="117" t="s">
        <v>146</v>
      </c>
      <c r="B11" s="93"/>
    </row>
    <row r="12" spans="1:5" ht="28.5" customHeight="1">
      <c r="B12" s="95" t="s">
        <v>74</v>
      </c>
      <c r="C12" s="95" t="s">
        <v>75</v>
      </c>
      <c r="D12" s="96" t="s">
        <v>76</v>
      </c>
      <c r="E12" s="94" t="s">
        <v>77</v>
      </c>
    </row>
    <row r="13" spans="1:5">
      <c r="A13" s="113" t="s">
        <v>147</v>
      </c>
      <c r="B13" s="165"/>
      <c r="C13" s="186"/>
      <c r="D13" s="187"/>
      <c r="E13" s="97"/>
    </row>
    <row r="14" spans="1:5">
      <c r="A14" s="116" t="s">
        <v>148</v>
      </c>
      <c r="C14" s="186"/>
      <c r="D14" s="187"/>
      <c r="E14" s="97"/>
    </row>
    <row r="15" spans="1:5">
      <c r="A15" s="86" t="s">
        <v>149</v>
      </c>
      <c r="B15" s="98"/>
      <c r="C15" s="163">
        <v>10</v>
      </c>
      <c r="D15" s="164" t="str">
        <f>IF(B15="yes",10,IF(B15="incomplete",5,IF(B15="no",0,IF(B15="N/A","",""))))</f>
        <v/>
      </c>
      <c r="E15" s="119"/>
    </row>
    <row r="16" spans="1:5">
      <c r="A16" s="86" t="s">
        <v>150</v>
      </c>
      <c r="B16" s="98"/>
      <c r="C16" s="163">
        <v>10</v>
      </c>
      <c r="D16" s="164" t="str">
        <f>IF(B16="yes",10,IF(B16="incomplete",5,IF(B16="no",0,IF(B16="N/A","",""))))</f>
        <v/>
      </c>
      <c r="E16" s="119"/>
    </row>
    <row r="17" spans="1:5">
      <c r="A17" s="86" t="s">
        <v>151</v>
      </c>
      <c r="C17" s="166"/>
      <c r="D17" s="166"/>
      <c r="E17" s="1"/>
    </row>
    <row r="18" spans="1:5">
      <c r="C18" s="167"/>
      <c r="D18" s="166"/>
      <c r="E18" s="1"/>
    </row>
    <row r="19" spans="1:5">
      <c r="A19" s="113" t="s">
        <v>152</v>
      </c>
      <c r="C19" s="166"/>
      <c r="D19" s="166"/>
      <c r="E19" s="1"/>
    </row>
    <row r="20" spans="1:5">
      <c r="A20" s="116" t="s">
        <v>148</v>
      </c>
      <c r="C20" s="186"/>
      <c r="D20" s="187"/>
      <c r="E20" s="97"/>
    </row>
    <row r="21" spans="1:5">
      <c r="A21" s="99" t="s">
        <v>153</v>
      </c>
      <c r="B21" s="98"/>
      <c r="C21" s="163">
        <v>8</v>
      </c>
      <c r="D21" s="164" t="str">
        <f>IF(B21="yes",8,IF(B21="incomplete",4,IF(B21="no",0,IF(B21="N/A","",""))))</f>
        <v/>
      </c>
      <c r="E21" s="119"/>
    </row>
    <row r="22" spans="1:5">
      <c r="A22" s="122" t="s">
        <v>154</v>
      </c>
      <c r="C22" s="168"/>
      <c r="D22" s="168"/>
    </row>
    <row r="23" spans="1:5">
      <c r="A23" s="86" t="s">
        <v>155</v>
      </c>
      <c r="B23" s="98"/>
      <c r="C23" s="163">
        <v>8</v>
      </c>
      <c r="D23" s="164" t="str">
        <f>IF(B23="yes",8,IF(B23="incomplete",4,IF(B23="no",0,IF(B23="N/A","",""))))</f>
        <v/>
      </c>
      <c r="E23" s="119"/>
    </row>
    <row r="24" spans="1:5">
      <c r="A24" s="86" t="s">
        <v>156</v>
      </c>
      <c r="C24" s="168"/>
      <c r="D24" s="168"/>
    </row>
    <row r="25" spans="1:5">
      <c r="A25" s="86" t="s">
        <v>157</v>
      </c>
      <c r="B25" s="98"/>
      <c r="C25" s="163">
        <v>6</v>
      </c>
      <c r="D25" s="164" t="str">
        <f t="shared" ref="D25" si="0">IF(B25="yes",6,IF(B25="incomplete",3,IF(B25="no",0,IF(B25="N/A","",""))))</f>
        <v/>
      </c>
      <c r="E25" s="119"/>
    </row>
    <row r="26" spans="1:5">
      <c r="A26" s="86" t="s">
        <v>158</v>
      </c>
      <c r="C26" s="166"/>
      <c r="D26" s="166"/>
      <c r="E26" s="1"/>
    </row>
    <row r="27" spans="1:5">
      <c r="A27" s="86" t="s">
        <v>159</v>
      </c>
      <c r="B27" s="98"/>
      <c r="C27" s="163">
        <v>10</v>
      </c>
      <c r="D27" s="164" t="str">
        <f>IF(B27="yes",10,IF(B27="incomplete",5,IF(B27="no",0,IF(B27="N/A","",""))))</f>
        <v/>
      </c>
      <c r="E27" s="119"/>
    </row>
    <row r="28" spans="1:5">
      <c r="A28" s="86" t="s">
        <v>160</v>
      </c>
      <c r="C28" s="166"/>
      <c r="D28" s="166"/>
      <c r="E28" s="1"/>
    </row>
    <row r="29" spans="1:5">
      <c r="A29" s="86" t="s">
        <v>161</v>
      </c>
      <c r="C29" s="166"/>
      <c r="D29" s="166"/>
      <c r="E29" s="1"/>
    </row>
    <row r="30" spans="1:5">
      <c r="A30" s="86" t="s">
        <v>162</v>
      </c>
      <c r="B30" s="98"/>
      <c r="C30" s="163">
        <v>8</v>
      </c>
      <c r="D30" s="164" t="str">
        <f>IF(B30="yes",8,IF(B30="incomplete",4,IF(B30="no",0,IF(B30="N/A","",""))))</f>
        <v/>
      </c>
      <c r="E30" s="119"/>
    </row>
    <row r="31" spans="1:5">
      <c r="A31" s="86" t="s">
        <v>163</v>
      </c>
      <c r="C31" s="166"/>
      <c r="D31" s="166"/>
      <c r="E31" s="2"/>
    </row>
    <row r="32" spans="1:5">
      <c r="A32" s="86" t="s">
        <v>164</v>
      </c>
      <c r="B32" s="98"/>
      <c r="C32" s="163">
        <v>6</v>
      </c>
      <c r="D32" s="164" t="str">
        <f t="shared" ref="D32" si="1">IF(B32="yes",6,IF(B32="incomplete",3,IF(B32="no",0,IF(B32="N/A","",""))))</f>
        <v/>
      </c>
      <c r="E32" s="119"/>
    </row>
    <row r="33" spans="1:5">
      <c r="A33" s="86" t="s">
        <v>165</v>
      </c>
      <c r="C33" s="166"/>
      <c r="D33" s="166"/>
    </row>
    <row r="34" spans="1:5">
      <c r="A34" s="86" t="s">
        <v>166</v>
      </c>
      <c r="B34" s="98"/>
      <c r="C34" s="163">
        <v>10</v>
      </c>
      <c r="D34" s="164" t="str">
        <f>IF(B34="yes",10,IF(B34="incomplete",5,IF(B34="no",0,IF(B34="N/A","",""))))</f>
        <v/>
      </c>
      <c r="E34" s="119"/>
    </row>
    <row r="35" spans="1:5">
      <c r="A35" s="86" t="s">
        <v>167</v>
      </c>
      <c r="C35" s="166"/>
      <c r="D35" s="166"/>
      <c r="E35" s="2"/>
    </row>
    <row r="36" spans="1:5">
      <c r="A36" s="86" t="s">
        <v>168</v>
      </c>
      <c r="B36" s="98"/>
      <c r="C36" s="163">
        <v>10</v>
      </c>
      <c r="D36" s="164" t="str">
        <f>IF(B36="yes",10,IF(B36="incomplete",5,IF(B36="no",0,IF(B36="N/A","",""))))</f>
        <v/>
      </c>
      <c r="E36" s="119"/>
    </row>
    <row r="37" spans="1:5">
      <c r="A37" s="86" t="s">
        <v>169</v>
      </c>
      <c r="C37" s="166"/>
      <c r="D37" s="166"/>
    </row>
    <row r="38" spans="1:5">
      <c r="A38" s="86" t="s">
        <v>170</v>
      </c>
      <c r="C38" s="166"/>
      <c r="D38" s="166"/>
    </row>
    <row r="39" spans="1:5">
      <c r="C39" s="166"/>
      <c r="D39" s="166"/>
    </row>
    <row r="40" spans="1:5">
      <c r="A40" s="113" t="s">
        <v>171</v>
      </c>
      <c r="C40" s="166"/>
      <c r="D40" s="166"/>
    </row>
    <row r="41" spans="1:5">
      <c r="A41" s="116" t="s">
        <v>148</v>
      </c>
      <c r="C41" s="186"/>
      <c r="D41" s="187"/>
      <c r="E41" s="97"/>
    </row>
    <row r="42" spans="1:5">
      <c r="A42" s="86" t="s">
        <v>172</v>
      </c>
      <c r="B42" s="98"/>
      <c r="C42" s="163">
        <v>10</v>
      </c>
      <c r="D42" s="164" t="str">
        <f>IF(B42="yes",10,IF(B42="incomplete",5,IF(B42="no",0,IF(B42="N/A","",""))))</f>
        <v/>
      </c>
      <c r="E42" s="119"/>
    </row>
    <row r="43" spans="1:5">
      <c r="A43" s="86" t="s">
        <v>173</v>
      </c>
      <c r="B43" s="98"/>
      <c r="C43" s="163">
        <v>10</v>
      </c>
      <c r="D43" s="164" t="str">
        <f>IF(B43="yes",10,IF(B43="incomplete",5,IF(B43="no",0,IF(B43="N/A","",""))))</f>
        <v/>
      </c>
      <c r="E43" s="119"/>
    </row>
    <row r="44" spans="1:5">
      <c r="A44" s="86" t="s">
        <v>174</v>
      </c>
      <c r="C44" s="186"/>
      <c r="D44" s="186"/>
      <c r="E44" s="2"/>
    </row>
    <row r="45" spans="1:5">
      <c r="A45" s="86" t="s">
        <v>175</v>
      </c>
      <c r="B45" s="98"/>
      <c r="C45" s="163">
        <v>8</v>
      </c>
      <c r="D45" s="164" t="str">
        <f>IF(B45="yes",8,IF(B45="incomplete",4,IF(B45="no",0,IF(B45="N/A","",""))))</f>
        <v/>
      </c>
      <c r="E45" s="119"/>
    </row>
    <row r="46" spans="1:5">
      <c r="A46" s="86" t="s">
        <v>176</v>
      </c>
      <c r="B46" s="98"/>
      <c r="C46" s="163">
        <v>8</v>
      </c>
      <c r="D46" s="164" t="str">
        <f>IF(B46="yes",8,IF(B46="incomplete",4,IF(B46="no",0,IF(B46="N/A","",""))))</f>
        <v/>
      </c>
      <c r="E46" s="119"/>
    </row>
    <row r="47" spans="1:5">
      <c r="A47" s="86" t="s">
        <v>177</v>
      </c>
      <c r="C47" s="166"/>
      <c r="D47" s="166"/>
    </row>
    <row r="48" spans="1:5">
      <c r="A48" s="125" t="s">
        <v>178</v>
      </c>
      <c r="B48" s="98"/>
      <c r="C48" s="163">
        <v>8</v>
      </c>
      <c r="D48" s="164" t="str">
        <f>IF(B48="yes",8,IF(B48="incomplete",4,IF(B48="no",0,IF(B48="N/A","",""))))</f>
        <v/>
      </c>
      <c r="E48" s="119"/>
    </row>
    <row r="49" spans="1:5">
      <c r="A49" s="99" t="s">
        <v>179</v>
      </c>
      <c r="B49" s="98"/>
      <c r="C49" s="163">
        <v>10</v>
      </c>
      <c r="D49" s="164" t="str">
        <f>IF(B49="yes",10,IF(B49="incomplete",5,IF(B49="no",0,IF(B49="N/A","",""))))</f>
        <v/>
      </c>
      <c r="E49" s="119"/>
    </row>
    <row r="50" spans="1:5">
      <c r="A50" s="99" t="s">
        <v>180</v>
      </c>
      <c r="B50" s="98"/>
      <c r="C50" s="163">
        <v>6</v>
      </c>
      <c r="D50" s="164" t="str">
        <f t="shared" ref="D50" si="2">IF(B50="yes",6,IF(B50="incomplete",3,IF(B50="no",0,IF(B50="N/A","",""))))</f>
        <v/>
      </c>
      <c r="E50" s="119"/>
    </row>
    <row r="51" spans="1:5">
      <c r="A51" s="99" t="s">
        <v>181</v>
      </c>
      <c r="B51" s="99"/>
      <c r="C51" s="166"/>
      <c r="D51" s="166"/>
      <c r="E51" s="230"/>
    </row>
    <row r="52" spans="1:5">
      <c r="A52" s="99" t="s">
        <v>182</v>
      </c>
      <c r="B52" s="98"/>
      <c r="C52" s="163">
        <v>6</v>
      </c>
      <c r="D52" s="164" t="str">
        <f t="shared" ref="D52:D53" si="3">IF(B52="yes",6,IF(B52="incomplete",3,IF(B52="no",0,IF(B52="N/A","",""))))</f>
        <v/>
      </c>
      <c r="E52" s="119"/>
    </row>
    <row r="53" spans="1:5">
      <c r="A53" s="125" t="s">
        <v>183</v>
      </c>
      <c r="B53" s="98"/>
      <c r="C53" s="163">
        <v>6</v>
      </c>
      <c r="D53" s="164" t="str">
        <f t="shared" si="3"/>
        <v/>
      </c>
      <c r="E53" s="121"/>
    </row>
    <row r="54" spans="1:5">
      <c r="C54" s="186"/>
      <c r="D54" s="186"/>
      <c r="E54" s="2"/>
    </row>
    <row r="55" spans="1:5" ht="13.5" thickBot="1">
      <c r="C55" s="186"/>
      <c r="D55" s="186"/>
      <c r="E55" s="2"/>
    </row>
    <row r="56" spans="1:5" ht="13.5" thickBot="1">
      <c r="A56" s="113" t="s">
        <v>184</v>
      </c>
      <c r="C56" s="186"/>
      <c r="D56" s="186"/>
      <c r="E56" s="162" t="s">
        <v>108</v>
      </c>
    </row>
    <row r="57" spans="1:5">
      <c r="A57" s="116" t="s">
        <v>148</v>
      </c>
      <c r="C57" s="186"/>
      <c r="D57" s="187"/>
      <c r="E57" s="97"/>
    </row>
    <row r="58" spans="1:5">
      <c r="A58" s="86" t="s">
        <v>185</v>
      </c>
      <c r="B58" s="98"/>
      <c r="C58" s="163">
        <v>6</v>
      </c>
      <c r="D58" s="164" t="str">
        <f t="shared" ref="D58" si="4">IF(B58="yes",6,IF(B58="incomplete",3,IF(B58="no",0,IF(B58="N/A","",""))))</f>
        <v/>
      </c>
      <c r="E58" s="119"/>
    </row>
    <row r="59" spans="1:5">
      <c r="A59" s="86" t="s">
        <v>186</v>
      </c>
      <c r="B59" s="98"/>
      <c r="C59" s="163">
        <v>4</v>
      </c>
      <c r="D59" s="164" t="str">
        <f>IF(B59="yes",4,IF(B59="incomplete",2,IF(B59="no",0,IF(B59="N/A","",""))))</f>
        <v/>
      </c>
      <c r="E59" s="119"/>
    </row>
    <row r="60" spans="1:5">
      <c r="A60" s="86" t="s">
        <v>187</v>
      </c>
      <c r="B60" s="98"/>
      <c r="C60" s="163">
        <v>4</v>
      </c>
      <c r="D60" s="164" t="str">
        <f>IF(B60="yes",4,IF(B60="incomplete",2,IF(B60="no",0,IF(B60="N/A","",""))))</f>
        <v/>
      </c>
      <c r="E60" s="121"/>
    </row>
    <row r="61" spans="1:5">
      <c r="A61" s="113" t="s">
        <v>188</v>
      </c>
      <c r="B61" s="98"/>
      <c r="C61" s="163">
        <v>4</v>
      </c>
      <c r="D61" s="164" t="str">
        <f>IF(B61="yes",4,IF(B61="incomplete",2,IF(B61="no",0,IF(B61="N/A","",""))))</f>
        <v/>
      </c>
      <c r="E61" s="119"/>
    </row>
    <row r="62" spans="1:5">
      <c r="C62" s="166"/>
      <c r="D62" s="166"/>
      <c r="E62" s="2"/>
    </row>
    <row r="63" spans="1:5">
      <c r="A63" s="113" t="s">
        <v>189</v>
      </c>
      <c r="B63" s="113"/>
      <c r="C63" s="166"/>
      <c r="D63" s="166"/>
      <c r="E63" s="2"/>
    </row>
    <row r="64" spans="1:5">
      <c r="A64" s="116" t="s">
        <v>148</v>
      </c>
      <c r="C64" s="186"/>
      <c r="D64" s="187"/>
      <c r="E64" s="97"/>
    </row>
    <row r="65" spans="1:5">
      <c r="A65" s="125" t="s">
        <v>190</v>
      </c>
      <c r="B65" s="98"/>
      <c r="C65" s="163">
        <v>8</v>
      </c>
      <c r="D65" s="164" t="str">
        <f>IF(B65="yes",8,IF(B65="incomplete",4,IF(B65="no",0,IF(B65="N/A","",""))))</f>
        <v/>
      </c>
      <c r="E65" s="119"/>
    </row>
    <row r="66" spans="1:5">
      <c r="A66" s="86" t="s">
        <v>191</v>
      </c>
      <c r="B66" s="98"/>
      <c r="C66" s="163">
        <v>4</v>
      </c>
      <c r="D66" s="164" t="str">
        <f>IF(B66="yes",4,IF(B66="incomplete",2,IF(B66="no",0,IF(B66="N/A","",""))))</f>
        <v/>
      </c>
      <c r="E66" s="120"/>
    </row>
    <row r="67" spans="1:5">
      <c r="A67" s="86" t="s">
        <v>192</v>
      </c>
      <c r="B67" s="98"/>
      <c r="C67" s="163">
        <v>4</v>
      </c>
      <c r="D67" s="164" t="str">
        <f>IF(B67="yes",4,IF(B67="incomplete",2,IF(B67="no",0,IF(B67="N/A","",""))))</f>
        <v/>
      </c>
      <c r="E67" s="119"/>
    </row>
    <row r="68" spans="1:5">
      <c r="A68" s="86" t="s">
        <v>193</v>
      </c>
      <c r="B68" s="98"/>
      <c r="C68" s="163">
        <v>6</v>
      </c>
      <c r="D68" s="164" t="str">
        <f t="shared" ref="D68" si="5">IF(B68="yes",6,IF(B68="incomplete",3,IF(B68="no",0,IF(B68="N/A","",""))))</f>
        <v/>
      </c>
      <c r="E68" s="119"/>
    </row>
    <row r="69" spans="1:5">
      <c r="A69" s="86" t="s">
        <v>194</v>
      </c>
      <c r="C69" s="166"/>
      <c r="D69" s="166"/>
      <c r="E69" s="2"/>
    </row>
    <row r="70" spans="1:5">
      <c r="A70" s="113" t="s">
        <v>195</v>
      </c>
      <c r="B70" s="113"/>
      <c r="C70" s="168"/>
      <c r="D70" s="167"/>
      <c r="E70" s="2"/>
    </row>
    <row r="71" spans="1:5">
      <c r="A71" s="113" t="s">
        <v>196</v>
      </c>
      <c r="B71" s="113"/>
      <c r="C71" s="168"/>
      <c r="D71" s="167"/>
      <c r="E71" s="2"/>
    </row>
    <row r="72" spans="1:5">
      <c r="A72" s="113"/>
      <c r="B72" s="113"/>
      <c r="C72" s="168"/>
      <c r="D72" s="167"/>
      <c r="E72" s="2"/>
    </row>
    <row r="73" spans="1:5">
      <c r="A73" s="113" t="s">
        <v>197</v>
      </c>
      <c r="B73" s="113"/>
      <c r="C73" s="168"/>
      <c r="D73" s="167"/>
      <c r="E73" s="2"/>
    </row>
    <row r="74" spans="1:5">
      <c r="A74" s="116" t="s">
        <v>148</v>
      </c>
      <c r="C74" s="186"/>
      <c r="D74" s="187"/>
      <c r="E74" s="97"/>
    </row>
    <row r="75" spans="1:5">
      <c r="A75" s="113" t="s">
        <v>198</v>
      </c>
      <c r="B75" s="98"/>
      <c r="C75" s="163">
        <v>10</v>
      </c>
      <c r="D75" s="164" t="str">
        <f>IF(B75="yes",10,IF(B75="incomplete",5,IF(B75="no",0,IF(B75="N/A","",""))))</f>
        <v/>
      </c>
      <c r="E75" s="119"/>
    </row>
    <row r="76" spans="1:5">
      <c r="A76" s="113" t="s">
        <v>199</v>
      </c>
      <c r="B76" s="113"/>
      <c r="C76" s="168"/>
      <c r="D76" s="167"/>
      <c r="E76" s="2"/>
    </row>
    <row r="77" spans="1:5">
      <c r="A77" s="113" t="s">
        <v>200</v>
      </c>
      <c r="B77" s="98"/>
      <c r="C77" s="163">
        <v>6</v>
      </c>
      <c r="D77" s="164" t="str">
        <f t="shared" ref="D77" si="6">IF(B77="yes",6,IF(B77="incomplete",3,IF(B77="no",0,IF(B77="N/A","",""))))</f>
        <v/>
      </c>
      <c r="E77" s="119"/>
    </row>
    <row r="78" spans="1:5">
      <c r="A78" s="113" t="s">
        <v>201</v>
      </c>
      <c r="B78" s="98"/>
      <c r="C78" s="163">
        <v>4</v>
      </c>
      <c r="D78" s="164" t="str">
        <f>IF(B78="yes",4,IF(B78="incomplete",2,IF(B78="no",0,IF(B78="N/A","",""))))</f>
        <v/>
      </c>
      <c r="E78" s="119"/>
    </row>
    <row r="79" spans="1:5">
      <c r="A79" s="113"/>
      <c r="B79" s="113"/>
      <c r="C79" s="168"/>
      <c r="D79" s="167"/>
      <c r="E79" s="81"/>
    </row>
    <row r="80" spans="1:5">
      <c r="C80" s="168"/>
      <c r="D80" s="168"/>
      <c r="E80" s="82"/>
    </row>
    <row r="81" spans="1:5">
      <c r="A81" s="100" t="s">
        <v>139</v>
      </c>
      <c r="B81" s="165"/>
      <c r="C81" s="169">
        <f>SUM(C8:C79)</f>
        <v>218</v>
      </c>
      <c r="D81" s="170"/>
      <c r="E81" s="230"/>
    </row>
    <row r="82" spans="1:5">
      <c r="A82" s="100" t="s">
        <v>140</v>
      </c>
      <c r="B82" s="165"/>
      <c r="C82" s="171">
        <f ca="1">SUMIF(B8:C79,"N/A",C8:C79)</f>
        <v>0</v>
      </c>
      <c r="D82" s="170"/>
      <c r="E82" s="230"/>
    </row>
    <row r="83" spans="1:5">
      <c r="B83" s="165"/>
      <c r="C83" s="165"/>
      <c r="D83" s="170"/>
      <c r="E83" s="230"/>
    </row>
    <row r="84" spans="1:5">
      <c r="A84" s="87" t="str">
        <f>CONCATENATE("Total for"," ",A8)</f>
        <v>Total for POINT OF SALE OPERATIONS</v>
      </c>
      <c r="B84" s="172"/>
      <c r="C84" s="169">
        <f ca="1">+C81-C82</f>
        <v>218</v>
      </c>
      <c r="D84" s="173">
        <f>SUM(D8:D82)</f>
        <v>0</v>
      </c>
      <c r="E84" s="1"/>
    </row>
    <row r="85" spans="1:5">
      <c r="B85" s="165"/>
      <c r="C85" s="165"/>
      <c r="D85" s="165"/>
      <c r="E85" s="82"/>
    </row>
    <row r="86" spans="1:5" ht="13.5" thickBot="1">
      <c r="A86" s="3" t="s">
        <v>142</v>
      </c>
      <c r="B86" s="113"/>
      <c r="C86" s="113"/>
      <c r="D86" s="113"/>
    </row>
    <row r="87" spans="1:5">
      <c r="A87" s="279"/>
      <c r="B87" s="280"/>
      <c r="C87" s="280"/>
      <c r="D87" s="280"/>
      <c r="E87" s="281"/>
    </row>
    <row r="88" spans="1:5">
      <c r="A88" s="282"/>
      <c r="B88" s="283"/>
      <c r="C88" s="283"/>
      <c r="D88" s="283"/>
      <c r="E88" s="284"/>
    </row>
    <row r="89" spans="1:5">
      <c r="A89" s="282"/>
      <c r="B89" s="283"/>
      <c r="C89" s="283"/>
      <c r="D89" s="283"/>
      <c r="E89" s="284"/>
    </row>
    <row r="90" spans="1:5">
      <c r="A90" s="282"/>
      <c r="B90" s="283"/>
      <c r="C90" s="283"/>
      <c r="D90" s="283"/>
      <c r="E90" s="284"/>
    </row>
    <row r="91" spans="1:5">
      <c r="A91" s="282"/>
      <c r="B91" s="283"/>
      <c r="C91" s="283"/>
      <c r="D91" s="283"/>
      <c r="E91" s="284"/>
    </row>
    <row r="92" spans="1:5">
      <c r="A92" s="282"/>
      <c r="B92" s="283"/>
      <c r="C92" s="283"/>
      <c r="D92" s="283"/>
      <c r="E92" s="284"/>
    </row>
    <row r="93" spans="1:5">
      <c r="A93" s="282"/>
      <c r="B93" s="283"/>
      <c r="C93" s="283"/>
      <c r="D93" s="283"/>
      <c r="E93" s="284"/>
    </row>
    <row r="94" spans="1:5">
      <c r="A94" s="282"/>
      <c r="B94" s="283"/>
      <c r="C94" s="283"/>
      <c r="D94" s="283"/>
      <c r="E94" s="284"/>
    </row>
    <row r="95" spans="1:5">
      <c r="A95" s="282"/>
      <c r="B95" s="283"/>
      <c r="C95" s="283"/>
      <c r="D95" s="283"/>
      <c r="E95" s="284"/>
    </row>
    <row r="96" spans="1:5">
      <c r="A96" s="282"/>
      <c r="B96" s="283"/>
      <c r="C96" s="283"/>
      <c r="D96" s="283"/>
      <c r="E96" s="284"/>
    </row>
    <row r="97" spans="1:5">
      <c r="A97" s="282"/>
      <c r="B97" s="283"/>
      <c r="C97" s="283"/>
      <c r="D97" s="283"/>
      <c r="E97" s="284"/>
    </row>
    <row r="98" spans="1:5" ht="13.5" thickBot="1">
      <c r="A98" s="285"/>
      <c r="B98" s="286"/>
      <c r="C98" s="286"/>
      <c r="D98" s="286"/>
      <c r="E98" s="287"/>
    </row>
  </sheetData>
  <sheetProtection sheet="1" objects="1" scenarios="1"/>
  <mergeCells count="16">
    <mergeCell ref="A95:E95"/>
    <mergeCell ref="A96:E96"/>
    <mergeCell ref="A97:E97"/>
    <mergeCell ref="A98:E98"/>
    <mergeCell ref="A89:E89"/>
    <mergeCell ref="A90:E90"/>
    <mergeCell ref="A91:E91"/>
    <mergeCell ref="A92:E92"/>
    <mergeCell ref="A93:E93"/>
    <mergeCell ref="A94:E94"/>
    <mergeCell ref="A88:E88"/>
    <mergeCell ref="A1:E1"/>
    <mergeCell ref="B4:E4"/>
    <mergeCell ref="B5:E5"/>
    <mergeCell ref="B6:E6"/>
    <mergeCell ref="A87:E87"/>
  </mergeCells>
  <conditionalFormatting sqref="B15">
    <cfRule type="cellIs" dxfId="1035" priority="129" operator="equal">
      <formula>"n/a"</formula>
    </cfRule>
    <cfRule type="cellIs" dxfId="1034" priority="130" operator="equal">
      <formula>"no"</formula>
    </cfRule>
    <cfRule type="cellIs" dxfId="1033" priority="131" operator="equal">
      <formula>"Incomplete"</formula>
    </cfRule>
    <cfRule type="cellIs" dxfId="1032" priority="132" operator="equal">
      <formula>"yes"</formula>
    </cfRule>
  </conditionalFormatting>
  <conditionalFormatting sqref="B16">
    <cfRule type="cellIs" dxfId="1031" priority="125" operator="equal">
      <formula>"n/a"</formula>
    </cfRule>
    <cfRule type="cellIs" dxfId="1030" priority="126" operator="equal">
      <formula>"no"</formula>
    </cfRule>
    <cfRule type="cellIs" dxfId="1029" priority="127" operator="equal">
      <formula>"Incomplete"</formula>
    </cfRule>
    <cfRule type="cellIs" dxfId="1028" priority="128" operator="equal">
      <formula>"yes"</formula>
    </cfRule>
  </conditionalFormatting>
  <conditionalFormatting sqref="B21">
    <cfRule type="cellIs" dxfId="1027" priority="121" operator="equal">
      <formula>"n/a"</formula>
    </cfRule>
    <cfRule type="cellIs" dxfId="1026" priority="122" operator="equal">
      <formula>"no"</formula>
    </cfRule>
    <cfRule type="cellIs" dxfId="1025" priority="123" operator="equal">
      <formula>"Incomplete"</formula>
    </cfRule>
    <cfRule type="cellIs" dxfId="1024" priority="124" operator="equal">
      <formula>"yes"</formula>
    </cfRule>
  </conditionalFormatting>
  <conditionalFormatting sqref="B23">
    <cfRule type="cellIs" dxfId="1023" priority="113" operator="equal">
      <formula>"n/a"</formula>
    </cfRule>
    <cfRule type="cellIs" dxfId="1022" priority="114" operator="equal">
      <formula>"no"</formula>
    </cfRule>
    <cfRule type="cellIs" dxfId="1021" priority="115" operator="equal">
      <formula>"Incomplete"</formula>
    </cfRule>
    <cfRule type="cellIs" dxfId="1020" priority="116" operator="equal">
      <formula>"yes"</formula>
    </cfRule>
  </conditionalFormatting>
  <conditionalFormatting sqref="B25">
    <cfRule type="cellIs" dxfId="1019" priority="109" operator="equal">
      <formula>"n/a"</formula>
    </cfRule>
    <cfRule type="cellIs" dxfId="1018" priority="110" operator="equal">
      <formula>"no"</formula>
    </cfRule>
    <cfRule type="cellIs" dxfId="1017" priority="111" operator="equal">
      <formula>"Incomplete"</formula>
    </cfRule>
    <cfRule type="cellIs" dxfId="1016" priority="112" operator="equal">
      <formula>"yes"</formula>
    </cfRule>
  </conditionalFormatting>
  <conditionalFormatting sqref="B27">
    <cfRule type="cellIs" dxfId="1015" priority="105" operator="equal">
      <formula>"n/a"</formula>
    </cfRule>
    <cfRule type="cellIs" dxfId="1014" priority="106" operator="equal">
      <formula>"no"</formula>
    </cfRule>
    <cfRule type="cellIs" dxfId="1013" priority="107" operator="equal">
      <formula>"Incomplete"</formula>
    </cfRule>
    <cfRule type="cellIs" dxfId="1012" priority="108" operator="equal">
      <formula>"yes"</formula>
    </cfRule>
  </conditionalFormatting>
  <conditionalFormatting sqref="B30">
    <cfRule type="cellIs" dxfId="1011" priority="101" operator="equal">
      <formula>"n/a"</formula>
    </cfRule>
    <cfRule type="cellIs" dxfId="1010" priority="102" operator="equal">
      <formula>"no"</formula>
    </cfRule>
    <cfRule type="cellIs" dxfId="1009" priority="103" operator="equal">
      <formula>"Incomplete"</formula>
    </cfRule>
    <cfRule type="cellIs" dxfId="1008" priority="104" operator="equal">
      <formula>"yes"</formula>
    </cfRule>
  </conditionalFormatting>
  <conditionalFormatting sqref="B32">
    <cfRule type="cellIs" dxfId="1007" priority="97" operator="equal">
      <formula>"n/a"</formula>
    </cfRule>
    <cfRule type="cellIs" dxfId="1006" priority="98" operator="equal">
      <formula>"no"</formula>
    </cfRule>
    <cfRule type="cellIs" dxfId="1005" priority="99" operator="equal">
      <formula>"Incomplete"</formula>
    </cfRule>
    <cfRule type="cellIs" dxfId="1004" priority="100" operator="equal">
      <formula>"yes"</formula>
    </cfRule>
  </conditionalFormatting>
  <conditionalFormatting sqref="B34">
    <cfRule type="cellIs" dxfId="1003" priority="93" operator="equal">
      <formula>"n/a"</formula>
    </cfRule>
    <cfRule type="cellIs" dxfId="1002" priority="94" operator="equal">
      <formula>"no"</formula>
    </cfRule>
    <cfRule type="cellIs" dxfId="1001" priority="95" operator="equal">
      <formula>"Incomplete"</formula>
    </cfRule>
    <cfRule type="cellIs" dxfId="1000" priority="96" operator="equal">
      <formula>"yes"</formula>
    </cfRule>
  </conditionalFormatting>
  <conditionalFormatting sqref="B36">
    <cfRule type="cellIs" dxfId="999" priority="89" operator="equal">
      <formula>"n/a"</formula>
    </cfRule>
    <cfRule type="cellIs" dxfId="998" priority="90" operator="equal">
      <formula>"no"</formula>
    </cfRule>
    <cfRule type="cellIs" dxfId="997" priority="91" operator="equal">
      <formula>"Incomplete"</formula>
    </cfRule>
    <cfRule type="cellIs" dxfId="996" priority="92" operator="equal">
      <formula>"yes"</formula>
    </cfRule>
  </conditionalFormatting>
  <conditionalFormatting sqref="B42">
    <cfRule type="cellIs" dxfId="995" priority="85" operator="equal">
      <formula>"n/a"</formula>
    </cfRule>
    <cfRule type="cellIs" dxfId="994" priority="86" operator="equal">
      <formula>"no"</formula>
    </cfRule>
    <cfRule type="cellIs" dxfId="993" priority="87" operator="equal">
      <formula>"Incomplete"</formula>
    </cfRule>
    <cfRule type="cellIs" dxfId="992" priority="88" operator="equal">
      <formula>"yes"</formula>
    </cfRule>
  </conditionalFormatting>
  <conditionalFormatting sqref="B43">
    <cfRule type="cellIs" dxfId="991" priority="81" operator="equal">
      <formula>"n/a"</formula>
    </cfRule>
    <cfRule type="cellIs" dxfId="990" priority="82" operator="equal">
      <formula>"no"</formula>
    </cfRule>
    <cfRule type="cellIs" dxfId="989" priority="83" operator="equal">
      <formula>"Incomplete"</formula>
    </cfRule>
    <cfRule type="cellIs" dxfId="988" priority="84" operator="equal">
      <formula>"yes"</formula>
    </cfRule>
  </conditionalFormatting>
  <conditionalFormatting sqref="B45">
    <cfRule type="cellIs" dxfId="987" priority="73" operator="equal">
      <formula>"n/a"</formula>
    </cfRule>
    <cfRule type="cellIs" dxfId="986" priority="74" operator="equal">
      <formula>"no"</formula>
    </cfRule>
    <cfRule type="cellIs" dxfId="985" priority="75" operator="equal">
      <formula>"Incomplete"</formula>
    </cfRule>
    <cfRule type="cellIs" dxfId="984" priority="76" operator="equal">
      <formula>"yes"</formula>
    </cfRule>
  </conditionalFormatting>
  <conditionalFormatting sqref="B46">
    <cfRule type="cellIs" dxfId="983" priority="69" operator="equal">
      <formula>"n/a"</formula>
    </cfRule>
    <cfRule type="cellIs" dxfId="982" priority="70" operator="equal">
      <formula>"no"</formula>
    </cfRule>
    <cfRule type="cellIs" dxfId="981" priority="71" operator="equal">
      <formula>"Incomplete"</formula>
    </cfRule>
    <cfRule type="cellIs" dxfId="980" priority="72" operator="equal">
      <formula>"yes"</formula>
    </cfRule>
  </conditionalFormatting>
  <conditionalFormatting sqref="B48">
    <cfRule type="cellIs" dxfId="979" priority="65" operator="equal">
      <formula>"n/a"</formula>
    </cfRule>
    <cfRule type="cellIs" dxfId="978" priority="66" operator="equal">
      <formula>"no"</formula>
    </cfRule>
    <cfRule type="cellIs" dxfId="977" priority="67" operator="equal">
      <formula>"Incomplete"</formula>
    </cfRule>
    <cfRule type="cellIs" dxfId="976" priority="68" operator="equal">
      <formula>"yes"</formula>
    </cfRule>
  </conditionalFormatting>
  <conditionalFormatting sqref="B49">
    <cfRule type="cellIs" dxfId="975" priority="61" operator="equal">
      <formula>"n/a"</formula>
    </cfRule>
    <cfRule type="cellIs" dxfId="974" priority="62" operator="equal">
      <formula>"no"</formula>
    </cfRule>
    <cfRule type="cellIs" dxfId="973" priority="63" operator="equal">
      <formula>"Incomplete"</formula>
    </cfRule>
    <cfRule type="cellIs" dxfId="972" priority="64" operator="equal">
      <formula>"yes"</formula>
    </cfRule>
  </conditionalFormatting>
  <conditionalFormatting sqref="B50">
    <cfRule type="cellIs" dxfId="971" priority="57" operator="equal">
      <formula>"n/a"</formula>
    </cfRule>
    <cfRule type="cellIs" dxfId="970" priority="58" operator="equal">
      <formula>"no"</formula>
    </cfRule>
    <cfRule type="cellIs" dxfId="969" priority="59" operator="equal">
      <formula>"Incomplete"</formula>
    </cfRule>
    <cfRule type="cellIs" dxfId="968" priority="60" operator="equal">
      <formula>"yes"</formula>
    </cfRule>
  </conditionalFormatting>
  <conditionalFormatting sqref="B52">
    <cfRule type="cellIs" dxfId="967" priority="53" operator="equal">
      <formula>"n/a"</formula>
    </cfRule>
    <cfRule type="cellIs" dxfId="966" priority="54" operator="equal">
      <formula>"no"</formula>
    </cfRule>
    <cfRule type="cellIs" dxfId="965" priority="55" operator="equal">
      <formula>"Incomplete"</formula>
    </cfRule>
    <cfRule type="cellIs" dxfId="964" priority="56" operator="equal">
      <formula>"yes"</formula>
    </cfRule>
  </conditionalFormatting>
  <conditionalFormatting sqref="B53">
    <cfRule type="cellIs" dxfId="963" priority="49" operator="equal">
      <formula>"n/a"</formula>
    </cfRule>
    <cfRule type="cellIs" dxfId="962" priority="50" operator="equal">
      <formula>"no"</formula>
    </cfRule>
    <cfRule type="cellIs" dxfId="961" priority="51" operator="equal">
      <formula>"Incomplete"</formula>
    </cfRule>
    <cfRule type="cellIs" dxfId="960" priority="52" operator="equal">
      <formula>"yes"</formula>
    </cfRule>
  </conditionalFormatting>
  <conditionalFormatting sqref="B58">
    <cfRule type="cellIs" dxfId="959" priority="45" operator="equal">
      <formula>"n/a"</formula>
    </cfRule>
    <cfRule type="cellIs" dxfId="958" priority="46" operator="equal">
      <formula>"no"</formula>
    </cfRule>
    <cfRule type="cellIs" dxfId="957" priority="47" operator="equal">
      <formula>"Incomplete"</formula>
    </cfRule>
    <cfRule type="cellIs" dxfId="956" priority="48" operator="equal">
      <formula>"yes"</formula>
    </cfRule>
  </conditionalFormatting>
  <conditionalFormatting sqref="B59">
    <cfRule type="cellIs" dxfId="955" priority="41" operator="equal">
      <formula>"n/a"</formula>
    </cfRule>
    <cfRule type="cellIs" dxfId="954" priority="42" operator="equal">
      <formula>"no"</formula>
    </cfRule>
    <cfRule type="cellIs" dxfId="953" priority="43" operator="equal">
      <formula>"Incomplete"</formula>
    </cfRule>
    <cfRule type="cellIs" dxfId="952" priority="44" operator="equal">
      <formula>"yes"</formula>
    </cfRule>
  </conditionalFormatting>
  <conditionalFormatting sqref="B60">
    <cfRule type="cellIs" dxfId="951" priority="37" operator="equal">
      <formula>"n/a"</formula>
    </cfRule>
    <cfRule type="cellIs" dxfId="950" priority="38" operator="equal">
      <formula>"no"</formula>
    </cfRule>
    <cfRule type="cellIs" dxfId="949" priority="39" operator="equal">
      <formula>"Incomplete"</formula>
    </cfRule>
    <cfRule type="cellIs" dxfId="948" priority="40" operator="equal">
      <formula>"yes"</formula>
    </cfRule>
  </conditionalFormatting>
  <conditionalFormatting sqref="B61">
    <cfRule type="cellIs" dxfId="947" priority="33" operator="equal">
      <formula>"n/a"</formula>
    </cfRule>
    <cfRule type="cellIs" dxfId="946" priority="34" operator="equal">
      <formula>"no"</formula>
    </cfRule>
    <cfRule type="cellIs" dxfId="945" priority="35" operator="equal">
      <formula>"Incomplete"</formula>
    </cfRule>
    <cfRule type="cellIs" dxfId="944" priority="36" operator="equal">
      <formula>"yes"</formula>
    </cfRule>
  </conditionalFormatting>
  <conditionalFormatting sqref="B65">
    <cfRule type="cellIs" dxfId="943" priority="29" operator="equal">
      <formula>"n/a"</formula>
    </cfRule>
    <cfRule type="cellIs" dxfId="942" priority="30" operator="equal">
      <formula>"no"</formula>
    </cfRule>
    <cfRule type="cellIs" dxfId="941" priority="31" operator="equal">
      <formula>"Incomplete"</formula>
    </cfRule>
    <cfRule type="cellIs" dxfId="940" priority="32" operator="equal">
      <formula>"yes"</formula>
    </cfRule>
  </conditionalFormatting>
  <conditionalFormatting sqref="B66">
    <cfRule type="cellIs" dxfId="939" priority="25" operator="equal">
      <formula>"n/a"</formula>
    </cfRule>
    <cfRule type="cellIs" dxfId="938" priority="26" operator="equal">
      <formula>"no"</formula>
    </cfRule>
    <cfRule type="cellIs" dxfId="937" priority="27" operator="equal">
      <formula>"Incomplete"</formula>
    </cfRule>
    <cfRule type="cellIs" dxfId="936" priority="28" operator="equal">
      <formula>"yes"</formula>
    </cfRule>
  </conditionalFormatting>
  <conditionalFormatting sqref="B67">
    <cfRule type="cellIs" dxfId="935" priority="21" operator="equal">
      <formula>"n/a"</formula>
    </cfRule>
    <cfRule type="cellIs" dxfId="934" priority="22" operator="equal">
      <formula>"no"</formula>
    </cfRule>
    <cfRule type="cellIs" dxfId="933" priority="23" operator="equal">
      <formula>"Incomplete"</formula>
    </cfRule>
    <cfRule type="cellIs" dxfId="932" priority="24" operator="equal">
      <formula>"yes"</formula>
    </cfRule>
  </conditionalFormatting>
  <conditionalFormatting sqref="B68">
    <cfRule type="cellIs" dxfId="931" priority="17" operator="equal">
      <formula>"n/a"</formula>
    </cfRule>
    <cfRule type="cellIs" dxfId="930" priority="18" operator="equal">
      <formula>"no"</formula>
    </cfRule>
    <cfRule type="cellIs" dxfId="929" priority="19" operator="equal">
      <formula>"Incomplete"</formula>
    </cfRule>
    <cfRule type="cellIs" dxfId="928" priority="20" operator="equal">
      <formula>"yes"</formula>
    </cfRule>
  </conditionalFormatting>
  <conditionalFormatting sqref="B75">
    <cfRule type="cellIs" dxfId="927" priority="13" operator="equal">
      <formula>"n/a"</formula>
    </cfRule>
    <cfRule type="cellIs" dxfId="926" priority="14" operator="equal">
      <formula>"no"</formula>
    </cfRule>
    <cfRule type="cellIs" dxfId="925" priority="15" operator="equal">
      <formula>"Incomplete"</formula>
    </cfRule>
    <cfRule type="cellIs" dxfId="924" priority="16" operator="equal">
      <formula>"yes"</formula>
    </cfRule>
  </conditionalFormatting>
  <conditionalFormatting sqref="B77">
    <cfRule type="cellIs" dxfId="923" priority="9" operator="equal">
      <formula>"n/a"</formula>
    </cfRule>
    <cfRule type="cellIs" dxfId="922" priority="10" operator="equal">
      <formula>"no"</formula>
    </cfRule>
    <cfRule type="cellIs" dxfId="921" priority="11" operator="equal">
      <formula>"Incomplete"</formula>
    </cfRule>
    <cfRule type="cellIs" dxfId="920" priority="12" operator="equal">
      <formula>"yes"</formula>
    </cfRule>
  </conditionalFormatting>
  <conditionalFormatting sqref="B78">
    <cfRule type="cellIs" dxfId="919" priority="5" operator="equal">
      <formula>"n/a"</formula>
    </cfRule>
    <cfRule type="cellIs" dxfId="918" priority="6" operator="equal">
      <formula>"no"</formula>
    </cfRule>
    <cfRule type="cellIs" dxfId="917" priority="7" operator="equal">
      <formula>"Incomplete"</formula>
    </cfRule>
    <cfRule type="cellIs" dxfId="916" priority="8" operator="equal">
      <formula>"yes"</formula>
    </cfRule>
  </conditionalFormatting>
  <dataValidations count="1">
    <dataValidation type="list" showInputMessage="1" showErrorMessage="1" error="Select &quot;Yes', &quot;Incomplete&quot;, &quot;No&quot;, &quot;N/A&quot;" promptTitle="Select from dropdown" prompt="Select from dropdown" sqref="B15:B16 B45:B46 B25 B27 B30 B32 B34 B36 B77:B78 B48:B50 B52:B53 B58:B61 B65:B68 B75 B42:B43 B21 B23" xr:uid="{00000000-0002-0000-0300-000000000000}">
      <formula1>RATING</formula1>
    </dataValidation>
  </dataValidations>
  <printOptions horizontalCentered="1"/>
  <pageMargins left="0.25" right="0.25" top="0.75" bottom="0.75" header="0.3" footer="0.3"/>
  <pageSetup scale="85" orientation="portrait" r:id="rId1"/>
  <headerFooter alignWithMargins="0">
    <oddFooter>Page &amp;P of &amp;N</oddFooter>
  </headerFooter>
  <rowBreaks count="1" manualBreakCount="1">
    <brk id="5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87"/>
  <sheetViews>
    <sheetView showGridLines="0" zoomScaleNormal="100" workbookViewId="0">
      <selection activeCell="A9" sqref="A9"/>
    </sheetView>
  </sheetViews>
  <sheetFormatPr defaultRowHeight="12.75"/>
  <cols>
    <col min="1" max="1" width="61.85546875" style="86" customWidth="1"/>
    <col min="2" max="2" width="10" style="86" customWidth="1"/>
    <col min="3" max="3" width="8.42578125" style="86" customWidth="1"/>
    <col min="4" max="4" width="6.7109375" style="86" customWidth="1"/>
    <col min="5" max="5" width="32" style="86" customWidth="1"/>
    <col min="6" max="16384" width="9.140625" style="86"/>
  </cols>
  <sheetData>
    <row r="1" spans="1:5" s="83" customFormat="1" ht="36.950000000000003" customHeight="1" thickBot="1">
      <c r="A1" s="274" t="s">
        <v>143</v>
      </c>
      <c r="B1" s="275"/>
      <c r="C1" s="275"/>
      <c r="D1" s="275"/>
      <c r="E1" s="276"/>
    </row>
    <row r="2" spans="1:5">
      <c r="A2" s="145" t="s">
        <v>67</v>
      </c>
      <c r="B2" s="84"/>
      <c r="C2" s="84"/>
      <c r="D2" s="84"/>
      <c r="E2" s="85"/>
    </row>
    <row r="3" spans="1:5">
      <c r="A3" s="145"/>
      <c r="B3" s="84"/>
      <c r="C3" s="84"/>
      <c r="D3" s="84"/>
      <c r="E3" s="85"/>
    </row>
    <row r="4" spans="1:5" ht="15">
      <c r="A4" s="87" t="s">
        <v>35</v>
      </c>
      <c r="B4" s="277"/>
      <c r="C4" s="277"/>
      <c r="D4" s="277"/>
      <c r="E4" s="277"/>
    </row>
    <row r="5" spans="1:5" ht="15">
      <c r="A5" s="87" t="s">
        <v>68</v>
      </c>
      <c r="B5" s="277"/>
      <c r="C5" s="277"/>
      <c r="D5" s="277"/>
      <c r="E5" s="277"/>
    </row>
    <row r="6" spans="1:5" ht="15">
      <c r="A6" s="87" t="s">
        <v>37</v>
      </c>
      <c r="B6" s="278"/>
      <c r="C6" s="278"/>
      <c r="D6" s="278"/>
      <c r="E6" s="278"/>
    </row>
    <row r="7" spans="1:5" ht="13.5" thickBot="1"/>
    <row r="8" spans="1:5" ht="15.75" thickBot="1">
      <c r="A8" s="90" t="s">
        <v>53</v>
      </c>
      <c r="B8" s="87"/>
      <c r="E8" s="162" t="s">
        <v>70</v>
      </c>
    </row>
    <row r="9" spans="1:5" ht="15">
      <c r="A9" s="117" t="s">
        <v>71</v>
      </c>
      <c r="B9" s="90"/>
      <c r="C9" s="81"/>
      <c r="D9" s="3"/>
      <c r="E9" s="102"/>
    </row>
    <row r="10" spans="1:5">
      <c r="A10" s="117" t="s">
        <v>202</v>
      </c>
      <c r="B10" s="89"/>
      <c r="C10" s="81"/>
      <c r="D10" s="92"/>
      <c r="E10" s="102"/>
    </row>
    <row r="11" spans="1:5">
      <c r="A11" s="117" t="s">
        <v>73</v>
      </c>
      <c r="B11" s="93"/>
    </row>
    <row r="12" spans="1:5" ht="28.5" customHeight="1">
      <c r="B12" s="95" t="s">
        <v>74</v>
      </c>
      <c r="C12" s="95" t="s">
        <v>75</v>
      </c>
      <c r="D12" s="96" t="s">
        <v>76</v>
      </c>
      <c r="E12" s="94" t="s">
        <v>77</v>
      </c>
    </row>
    <row r="13" spans="1:5">
      <c r="A13" s="113" t="s">
        <v>203</v>
      </c>
      <c r="C13" s="230" t="s">
        <v>204</v>
      </c>
      <c r="D13" s="97" t="s">
        <v>205</v>
      </c>
    </row>
    <row r="14" spans="1:5">
      <c r="A14" s="116" t="s">
        <v>206</v>
      </c>
      <c r="C14" s="186"/>
      <c r="D14" s="187"/>
    </row>
    <row r="15" spans="1:5">
      <c r="A15" s="86" t="s">
        <v>207</v>
      </c>
      <c r="B15" s="98"/>
      <c r="C15" s="163">
        <v>4</v>
      </c>
      <c r="D15" s="164" t="str">
        <f>IF(B15="yes",4,IF(B15="incomplete",2,IF(B15="no",0,IF(B15="N/A","",""))))</f>
        <v/>
      </c>
      <c r="E15" s="119"/>
    </row>
    <row r="16" spans="1:5">
      <c r="A16" s="113" t="s">
        <v>208</v>
      </c>
      <c r="B16" s="98"/>
      <c r="C16" s="163">
        <v>4</v>
      </c>
      <c r="D16" s="164" t="str">
        <f>IF(B16="yes",4,IF(B16="incomplete",2,IF(B16="no",0,IF(B16="N/A","",""))))</f>
        <v/>
      </c>
      <c r="E16" s="119"/>
    </row>
    <row r="17" spans="1:5">
      <c r="A17" s="97"/>
      <c r="B17" s="97"/>
      <c r="C17" s="166"/>
      <c r="D17" s="166"/>
    </row>
    <row r="18" spans="1:5">
      <c r="A18" s="86" t="s">
        <v>209</v>
      </c>
      <c r="C18" s="166"/>
      <c r="D18" s="166"/>
    </row>
    <row r="19" spans="1:5">
      <c r="A19" s="116" t="s">
        <v>206</v>
      </c>
      <c r="C19" s="166"/>
      <c r="D19" s="166"/>
    </row>
    <row r="20" spans="1:5">
      <c r="A20" s="86" t="s">
        <v>210</v>
      </c>
      <c r="B20" s="98"/>
      <c r="C20" s="163">
        <v>6</v>
      </c>
      <c r="D20" s="164" t="str">
        <f t="shared" ref="D20:D21" si="0">IF(B20="yes",6,IF(B20="incomplete",3,IF(B20="no",0,IF(B20="N/A","",""))))</f>
        <v/>
      </c>
      <c r="E20" s="119"/>
    </row>
    <row r="21" spans="1:5">
      <c r="A21" s="86" t="s">
        <v>211</v>
      </c>
      <c r="B21" s="98"/>
      <c r="C21" s="163">
        <v>6</v>
      </c>
      <c r="D21" s="164" t="str">
        <f t="shared" si="0"/>
        <v/>
      </c>
      <c r="E21" s="119"/>
    </row>
    <row r="22" spans="1:5">
      <c r="A22" s="86" t="s">
        <v>212</v>
      </c>
      <c r="B22" s="98"/>
      <c r="C22" s="163">
        <v>4</v>
      </c>
      <c r="D22" s="164" t="str">
        <f>IF(B22="yes",4,IF(B22="incomplete",2,IF(B22="no",0,IF(B22="N/A","",""))))</f>
        <v/>
      </c>
      <c r="E22" s="119"/>
    </row>
    <row r="23" spans="1:5">
      <c r="A23" s="86" t="s">
        <v>213</v>
      </c>
      <c r="B23" s="98"/>
      <c r="C23" s="163">
        <v>4</v>
      </c>
      <c r="D23" s="164" t="str">
        <f>IF(B23="yes",4,IF(B23="incomplete",2,IF(B23="no",0,IF(B23="N/A","",""))))</f>
        <v/>
      </c>
      <c r="E23" s="119"/>
    </row>
    <row r="24" spans="1:5">
      <c r="C24" s="168"/>
      <c r="D24" s="167"/>
    </row>
    <row r="25" spans="1:5">
      <c r="A25" s="86" t="s">
        <v>214</v>
      </c>
      <c r="C25" s="166"/>
      <c r="D25" s="166"/>
    </row>
    <row r="26" spans="1:5">
      <c r="A26" s="116" t="s">
        <v>206</v>
      </c>
      <c r="C26" s="166"/>
      <c r="D26" s="166"/>
    </row>
    <row r="27" spans="1:5">
      <c r="A27" s="86" t="s">
        <v>215</v>
      </c>
      <c r="B27" s="98"/>
      <c r="C27" s="163">
        <v>6</v>
      </c>
      <c r="D27" s="164" t="str">
        <f t="shared" ref="D27" si="1">IF(B27="yes",6,IF(B27="incomplete",3,IF(B27="no",0,IF(B27="N/A","",""))))</f>
        <v/>
      </c>
      <c r="E27" s="119"/>
    </row>
    <row r="28" spans="1:5">
      <c r="A28" s="86" t="s">
        <v>216</v>
      </c>
      <c r="C28" s="166"/>
      <c r="D28" s="166"/>
    </row>
    <row r="29" spans="1:5">
      <c r="A29" s="86" t="s">
        <v>217</v>
      </c>
      <c r="B29" s="98"/>
      <c r="C29" s="163">
        <v>2</v>
      </c>
      <c r="D29" s="164"/>
      <c r="E29" s="119"/>
    </row>
    <row r="30" spans="1:5">
      <c r="A30" s="86" t="s">
        <v>218</v>
      </c>
      <c r="B30" s="98"/>
      <c r="C30" s="163">
        <v>10</v>
      </c>
      <c r="D30" s="164" t="str">
        <f>IF(B30="yes",10,IF(B30="incomplete",5,IF(B30="no",0,IF(B30="N/A","",""))))</f>
        <v/>
      </c>
      <c r="E30" s="119"/>
    </row>
    <row r="31" spans="1:5">
      <c r="A31" s="86" t="s">
        <v>219</v>
      </c>
      <c r="C31" s="166"/>
      <c r="D31" s="166"/>
    </row>
    <row r="32" spans="1:5">
      <c r="C32" s="168"/>
      <c r="D32" s="167"/>
    </row>
    <row r="33" spans="1:5">
      <c r="A33" s="86" t="s">
        <v>220</v>
      </c>
      <c r="C33" s="166"/>
      <c r="D33" s="166"/>
    </row>
    <row r="34" spans="1:5">
      <c r="A34" s="116" t="s">
        <v>206</v>
      </c>
      <c r="C34" s="166"/>
      <c r="D34" s="166"/>
    </row>
    <row r="35" spans="1:5">
      <c r="A35" s="86" t="s">
        <v>221</v>
      </c>
      <c r="B35" s="98"/>
      <c r="C35" s="163">
        <v>8</v>
      </c>
      <c r="D35" s="164" t="str">
        <f>IF(B35="yes",8,IF(B35="incomplete",4,IF(B35="no",0,IF(B35="N/A","",""))))</f>
        <v/>
      </c>
      <c r="E35" s="119"/>
    </row>
    <row r="36" spans="1:5">
      <c r="A36" s="86" t="s">
        <v>222</v>
      </c>
      <c r="C36" s="168"/>
      <c r="D36" s="168"/>
    </row>
    <row r="37" spans="1:5">
      <c r="A37" s="86" t="s">
        <v>223</v>
      </c>
      <c r="C37" s="168"/>
      <c r="D37" s="167"/>
    </row>
    <row r="38" spans="1:5">
      <c r="A38" s="86" t="s">
        <v>224</v>
      </c>
      <c r="B38" s="98"/>
      <c r="C38" s="163">
        <v>8</v>
      </c>
      <c r="D38" s="164" t="str">
        <f>IF(B38="yes",8,IF(B38="incomplete",4,IF(B38="no",0,IF(B38="N/A","",""))))</f>
        <v/>
      </c>
      <c r="E38" s="119"/>
    </row>
    <row r="39" spans="1:5">
      <c r="A39" s="86" t="s">
        <v>225</v>
      </c>
      <c r="C39" s="168"/>
      <c r="D39" s="167"/>
    </row>
    <row r="40" spans="1:5">
      <c r="C40" s="168"/>
      <c r="D40" s="167"/>
    </row>
    <row r="41" spans="1:5">
      <c r="A41" s="86" t="s">
        <v>226</v>
      </c>
      <c r="C41" s="166"/>
      <c r="D41" s="166"/>
    </row>
    <row r="42" spans="1:5">
      <c r="A42" s="116" t="s">
        <v>227</v>
      </c>
      <c r="C42" s="166"/>
      <c r="D42" s="166"/>
    </row>
    <row r="43" spans="1:5">
      <c r="A43" s="86" t="s">
        <v>228</v>
      </c>
      <c r="B43" s="98"/>
      <c r="C43" s="163">
        <v>6</v>
      </c>
      <c r="D43" s="164" t="str">
        <f t="shared" ref="D43" si="2">IF(B43="yes",6,IF(B43="incomplete",3,IF(B43="no",0,IF(B43="N/A","",""))))</f>
        <v/>
      </c>
      <c r="E43" s="119"/>
    </row>
    <row r="44" spans="1:5">
      <c r="A44" s="86" t="s">
        <v>229</v>
      </c>
      <c r="B44" s="98"/>
      <c r="C44" s="163">
        <v>10</v>
      </c>
      <c r="D44" s="164" t="str">
        <f>IF(B44="yes",10,IF(B44="incomplete",5,IF(B44="no",0,IF(B44="N/A","",""))))</f>
        <v/>
      </c>
      <c r="E44" s="119"/>
    </row>
    <row r="45" spans="1:5">
      <c r="A45" s="86" t="s">
        <v>230</v>
      </c>
      <c r="C45" s="166"/>
      <c r="D45" s="166"/>
    </row>
    <row r="46" spans="1:5">
      <c r="A46" s="86" t="s">
        <v>231</v>
      </c>
      <c r="B46" s="98"/>
      <c r="C46" s="163">
        <v>10</v>
      </c>
      <c r="D46" s="164" t="str">
        <f>IF(B46="yes",10,IF(B46="incomplete",5,IF(B46="no",0,IF(B46="N/A","",""))))</f>
        <v/>
      </c>
      <c r="E46" s="119"/>
    </row>
    <row r="47" spans="1:5">
      <c r="A47" s="86" t="s">
        <v>225</v>
      </c>
      <c r="C47" s="168"/>
      <c r="D47" s="167"/>
    </row>
    <row r="48" spans="1:5">
      <c r="A48" s="86" t="s">
        <v>232</v>
      </c>
      <c r="B48" s="98"/>
      <c r="C48" s="163">
        <v>4</v>
      </c>
      <c r="D48" s="164" t="str">
        <f>IF(B48="yes",4,IF(B48="incomplete",2,IF(B48="no",0,IF(B48="N/A","",""))))</f>
        <v/>
      </c>
      <c r="E48" s="119"/>
    </row>
    <row r="49" spans="1:5">
      <c r="A49" s="86" t="s">
        <v>233</v>
      </c>
      <c r="B49" s="98"/>
      <c r="C49" s="163">
        <v>2</v>
      </c>
      <c r="D49" s="164"/>
      <c r="E49" s="119"/>
    </row>
    <row r="50" spans="1:5">
      <c r="A50" s="86" t="s">
        <v>234</v>
      </c>
      <c r="C50" s="166"/>
      <c r="D50" s="166"/>
    </row>
    <row r="51" spans="1:5">
      <c r="C51" s="168"/>
      <c r="D51" s="167"/>
    </row>
    <row r="52" spans="1:5">
      <c r="A52" s="86" t="s">
        <v>235</v>
      </c>
      <c r="C52" s="166"/>
      <c r="D52" s="166"/>
    </row>
    <row r="53" spans="1:5">
      <c r="A53" s="116" t="s">
        <v>206</v>
      </c>
      <c r="C53" s="166"/>
      <c r="D53" s="166"/>
    </row>
    <row r="54" spans="1:5">
      <c r="A54" s="86" t="s">
        <v>236</v>
      </c>
      <c r="B54" s="98"/>
      <c r="C54" s="163">
        <v>10</v>
      </c>
      <c r="D54" s="164" t="str">
        <f>IF(B54="yes",10,IF(B54="incomplete",5,IF(B54="no",0,IF(B54="N/A","",""))))</f>
        <v/>
      </c>
      <c r="E54" s="119"/>
    </row>
    <row r="55" spans="1:5">
      <c r="A55" s="86" t="s">
        <v>237</v>
      </c>
      <c r="B55" s="98"/>
      <c r="C55" s="163">
        <v>10</v>
      </c>
      <c r="D55" s="164" t="str">
        <f>IF(B55="yes",10,IF(B55="incomplete",5,IF(B55="no",0,IF(B55="N/A","",""))))</f>
        <v/>
      </c>
      <c r="E55" s="119"/>
    </row>
    <row r="56" spans="1:5">
      <c r="C56" s="186"/>
      <c r="D56" s="186"/>
    </row>
    <row r="57" spans="1:5" ht="13.5" thickBot="1">
      <c r="C57" s="165"/>
      <c r="D57" s="165"/>
    </row>
    <row r="58" spans="1:5" ht="13.5" thickBot="1">
      <c r="A58" s="86" t="s">
        <v>238</v>
      </c>
      <c r="C58" s="165"/>
      <c r="D58" s="165"/>
      <c r="E58" s="162" t="s">
        <v>108</v>
      </c>
    </row>
    <row r="59" spans="1:5">
      <c r="A59" s="116" t="s">
        <v>206</v>
      </c>
      <c r="C59" s="165"/>
      <c r="D59" s="165"/>
    </row>
    <row r="60" spans="1:5">
      <c r="A60" s="86" t="s">
        <v>239</v>
      </c>
      <c r="B60" s="98"/>
      <c r="C60" s="163">
        <v>10</v>
      </c>
      <c r="D60" s="164" t="str">
        <f>IF(B60="yes",10,IF(B60="incomplete",5,IF(B60="no",0,IF(B60="N/A","",""))))</f>
        <v/>
      </c>
      <c r="E60" s="119"/>
    </row>
    <row r="61" spans="1:5">
      <c r="A61" s="86" t="s">
        <v>240</v>
      </c>
      <c r="B61" s="98"/>
      <c r="C61" s="163">
        <v>10</v>
      </c>
      <c r="D61" s="164" t="str">
        <f>IF(B61="yes",10,IF(B61="incomplete",5,IF(B61="no",0,IF(B61="N/A","",""))))</f>
        <v/>
      </c>
      <c r="E61" s="119"/>
    </row>
    <row r="62" spans="1:5">
      <c r="A62" s="86" t="s">
        <v>241</v>
      </c>
      <c r="C62" s="168"/>
      <c r="D62" s="167"/>
    </row>
    <row r="63" spans="1:5">
      <c r="A63" s="86" t="s">
        <v>242</v>
      </c>
      <c r="B63" s="98"/>
      <c r="C63" s="163">
        <v>10</v>
      </c>
      <c r="D63" s="164" t="str">
        <f>IF(B63="yes",10,IF(B63="incomplete",5,IF(B63="no",0,IF(B63="N/A","",""))))</f>
        <v/>
      </c>
      <c r="E63" s="119"/>
    </row>
    <row r="64" spans="1:5">
      <c r="A64" s="86" t="s">
        <v>243</v>
      </c>
      <c r="B64" s="98"/>
      <c r="C64" s="163">
        <v>6</v>
      </c>
      <c r="D64" s="164" t="str">
        <f t="shared" ref="D64" si="3">IF(B64="yes",6,IF(B64="incomplete",3,IF(B64="no",0,IF(B64="N/A","",""))))</f>
        <v/>
      </c>
      <c r="E64" s="119"/>
    </row>
    <row r="65" spans="1:5">
      <c r="A65" s="86" t="s">
        <v>244</v>
      </c>
      <c r="C65" s="166"/>
      <c r="D65" s="166"/>
    </row>
    <row r="66" spans="1:5">
      <c r="A66" s="86" t="s">
        <v>245</v>
      </c>
      <c r="C66" s="197"/>
      <c r="D66" s="166"/>
    </row>
    <row r="67" spans="1:5">
      <c r="A67" s="86" t="s">
        <v>246</v>
      </c>
      <c r="B67" s="98"/>
      <c r="C67" s="163">
        <v>2</v>
      </c>
      <c r="D67" s="164"/>
      <c r="E67" s="119"/>
    </row>
    <row r="68" spans="1:5">
      <c r="A68" s="86" t="s">
        <v>247</v>
      </c>
      <c r="C68" s="168"/>
      <c r="D68" s="167"/>
    </row>
    <row r="69" spans="1:5">
      <c r="C69" s="168"/>
      <c r="D69" s="167"/>
    </row>
    <row r="70" spans="1:5">
      <c r="A70" s="100" t="s">
        <v>139</v>
      </c>
      <c r="C70" s="169">
        <f>SUM(C15:C69)</f>
        <v>152</v>
      </c>
      <c r="D70" s="170"/>
    </row>
    <row r="71" spans="1:5">
      <c r="A71" s="100" t="s">
        <v>140</v>
      </c>
      <c r="B71" s="165"/>
      <c r="C71" s="171">
        <f ca="1">SUMIF(B15:C67,"N/A",C15:C67)</f>
        <v>0</v>
      </c>
      <c r="D71" s="170"/>
    </row>
    <row r="72" spans="1:5">
      <c r="B72" s="165"/>
      <c r="C72" s="165"/>
      <c r="D72" s="170"/>
    </row>
    <row r="73" spans="1:5">
      <c r="A73" s="87" t="str">
        <f>CONCATENATE("Total for"," ",A8)</f>
        <v>Total for KEY CONTROL</v>
      </c>
      <c r="B73" s="172"/>
      <c r="C73" s="169">
        <f ca="1">+C70-C71</f>
        <v>152</v>
      </c>
      <c r="D73" s="173">
        <f>SUM(D15:D72)</f>
        <v>0</v>
      </c>
    </row>
    <row r="74" spans="1:5">
      <c r="B74" s="165"/>
      <c r="C74" s="165"/>
      <c r="D74" s="165"/>
    </row>
    <row r="75" spans="1:5" ht="13.5" thickBot="1">
      <c r="A75" s="3" t="s">
        <v>142</v>
      </c>
      <c r="B75" s="113"/>
      <c r="C75" s="113"/>
      <c r="D75" s="113"/>
    </row>
    <row r="76" spans="1:5">
      <c r="A76" s="279"/>
      <c r="B76" s="280"/>
      <c r="C76" s="280"/>
      <c r="D76" s="280"/>
      <c r="E76" s="281"/>
    </row>
    <row r="77" spans="1:5">
      <c r="A77" s="282"/>
      <c r="B77" s="283"/>
      <c r="C77" s="283"/>
      <c r="D77" s="283"/>
      <c r="E77" s="284"/>
    </row>
    <row r="78" spans="1:5">
      <c r="A78" s="282"/>
      <c r="B78" s="283"/>
      <c r="C78" s="283"/>
      <c r="D78" s="283"/>
      <c r="E78" s="284"/>
    </row>
    <row r="79" spans="1:5">
      <c r="A79" s="282"/>
      <c r="B79" s="283"/>
      <c r="C79" s="283"/>
      <c r="D79" s="283"/>
      <c r="E79" s="284"/>
    </row>
    <row r="80" spans="1:5">
      <c r="A80" s="282"/>
      <c r="B80" s="283"/>
      <c r="C80" s="283"/>
      <c r="D80" s="283"/>
      <c r="E80" s="284"/>
    </row>
    <row r="81" spans="1:5">
      <c r="A81" s="282"/>
      <c r="B81" s="283"/>
      <c r="C81" s="283"/>
      <c r="D81" s="283"/>
      <c r="E81" s="284"/>
    </row>
    <row r="82" spans="1:5">
      <c r="A82" s="282"/>
      <c r="B82" s="283"/>
      <c r="C82" s="283"/>
      <c r="D82" s="283"/>
      <c r="E82" s="284"/>
    </row>
    <row r="83" spans="1:5">
      <c r="A83" s="282"/>
      <c r="B83" s="283"/>
      <c r="C83" s="283"/>
      <c r="D83" s="283"/>
      <c r="E83" s="284"/>
    </row>
    <row r="84" spans="1:5">
      <c r="A84" s="282"/>
      <c r="B84" s="283"/>
      <c r="C84" s="283"/>
      <c r="D84" s="283"/>
      <c r="E84" s="284"/>
    </row>
    <row r="85" spans="1:5">
      <c r="A85" s="282"/>
      <c r="B85" s="283"/>
      <c r="C85" s="283"/>
      <c r="D85" s="283"/>
      <c r="E85" s="284"/>
    </row>
    <row r="86" spans="1:5">
      <c r="A86" s="282"/>
      <c r="B86" s="283"/>
      <c r="C86" s="283"/>
      <c r="D86" s="283"/>
      <c r="E86" s="284"/>
    </row>
    <row r="87" spans="1:5" ht="13.5" thickBot="1">
      <c r="A87" s="285"/>
      <c r="B87" s="286"/>
      <c r="C87" s="286"/>
      <c r="D87" s="286"/>
      <c r="E87" s="287"/>
    </row>
  </sheetData>
  <sheetProtection sheet="1" objects="1" scenarios="1"/>
  <mergeCells count="16">
    <mergeCell ref="A84:E84"/>
    <mergeCell ref="A85:E85"/>
    <mergeCell ref="A86:E86"/>
    <mergeCell ref="A87:E87"/>
    <mergeCell ref="A78:E78"/>
    <mergeCell ref="A79:E79"/>
    <mergeCell ref="A80:E80"/>
    <mergeCell ref="A81:E81"/>
    <mergeCell ref="A82:E82"/>
    <mergeCell ref="A83:E83"/>
    <mergeCell ref="A77:E77"/>
    <mergeCell ref="A1:E1"/>
    <mergeCell ref="B4:E4"/>
    <mergeCell ref="B5:E5"/>
    <mergeCell ref="B6:E6"/>
    <mergeCell ref="A76:E76"/>
  </mergeCells>
  <conditionalFormatting sqref="B15">
    <cfRule type="cellIs" dxfId="915" priority="93" operator="equal">
      <formula>"n/a"</formula>
    </cfRule>
    <cfRule type="cellIs" dxfId="914" priority="94" operator="equal">
      <formula>"no"</formula>
    </cfRule>
    <cfRule type="cellIs" dxfId="913" priority="95" operator="equal">
      <formula>"Incomplete"</formula>
    </cfRule>
    <cfRule type="cellIs" dxfId="912" priority="96" operator="equal">
      <formula>"yes"</formula>
    </cfRule>
  </conditionalFormatting>
  <conditionalFormatting sqref="B16">
    <cfRule type="cellIs" dxfId="911" priority="89" operator="equal">
      <formula>"n/a"</formula>
    </cfRule>
    <cfRule type="cellIs" dxfId="910" priority="90" operator="equal">
      <formula>"no"</formula>
    </cfRule>
    <cfRule type="cellIs" dxfId="909" priority="91" operator="equal">
      <formula>"Incomplete"</formula>
    </cfRule>
    <cfRule type="cellIs" dxfId="908" priority="92" operator="equal">
      <formula>"yes"</formula>
    </cfRule>
  </conditionalFormatting>
  <conditionalFormatting sqref="B20">
    <cfRule type="cellIs" dxfId="907" priority="85" operator="equal">
      <formula>"n/a"</formula>
    </cfRule>
    <cfRule type="cellIs" dxfId="906" priority="86" operator="equal">
      <formula>"no"</formula>
    </cfRule>
    <cfRule type="cellIs" dxfId="905" priority="87" operator="equal">
      <formula>"Incomplete"</formula>
    </cfRule>
    <cfRule type="cellIs" dxfId="904" priority="88" operator="equal">
      <formula>"yes"</formula>
    </cfRule>
  </conditionalFormatting>
  <conditionalFormatting sqref="B21">
    <cfRule type="cellIs" dxfId="903" priority="81" operator="equal">
      <formula>"n/a"</formula>
    </cfRule>
    <cfRule type="cellIs" dxfId="902" priority="82" operator="equal">
      <formula>"no"</formula>
    </cfRule>
    <cfRule type="cellIs" dxfId="901" priority="83" operator="equal">
      <formula>"Incomplete"</formula>
    </cfRule>
    <cfRule type="cellIs" dxfId="900" priority="84" operator="equal">
      <formula>"yes"</formula>
    </cfRule>
  </conditionalFormatting>
  <conditionalFormatting sqref="B22">
    <cfRule type="cellIs" dxfId="899" priority="77" operator="equal">
      <formula>"n/a"</formula>
    </cfRule>
    <cfRule type="cellIs" dxfId="898" priority="78" operator="equal">
      <formula>"no"</formula>
    </cfRule>
    <cfRule type="cellIs" dxfId="897" priority="79" operator="equal">
      <formula>"Incomplete"</formula>
    </cfRule>
    <cfRule type="cellIs" dxfId="896" priority="80" operator="equal">
      <formula>"yes"</formula>
    </cfRule>
  </conditionalFormatting>
  <conditionalFormatting sqref="B23">
    <cfRule type="cellIs" dxfId="895" priority="73" operator="equal">
      <formula>"n/a"</formula>
    </cfRule>
    <cfRule type="cellIs" dxfId="894" priority="74" operator="equal">
      <formula>"no"</formula>
    </cfRule>
    <cfRule type="cellIs" dxfId="893" priority="75" operator="equal">
      <formula>"Incomplete"</formula>
    </cfRule>
    <cfRule type="cellIs" dxfId="892" priority="76" operator="equal">
      <formula>"yes"</formula>
    </cfRule>
  </conditionalFormatting>
  <conditionalFormatting sqref="B27">
    <cfRule type="cellIs" dxfId="891" priority="69" operator="equal">
      <formula>"n/a"</formula>
    </cfRule>
    <cfRule type="cellIs" dxfId="890" priority="70" operator="equal">
      <formula>"no"</formula>
    </cfRule>
    <cfRule type="cellIs" dxfId="889" priority="71" operator="equal">
      <formula>"Incomplete"</formula>
    </cfRule>
    <cfRule type="cellIs" dxfId="888" priority="72" operator="equal">
      <formula>"yes"</formula>
    </cfRule>
  </conditionalFormatting>
  <conditionalFormatting sqref="B29">
    <cfRule type="cellIs" dxfId="887" priority="65" operator="equal">
      <formula>"n/a"</formula>
    </cfRule>
    <cfRule type="cellIs" dxfId="886" priority="66" operator="equal">
      <formula>"no"</formula>
    </cfRule>
    <cfRule type="cellIs" dxfId="885" priority="67" operator="equal">
      <formula>"Incomplete"</formula>
    </cfRule>
    <cfRule type="cellIs" dxfId="884" priority="68" operator="equal">
      <formula>"yes"</formula>
    </cfRule>
  </conditionalFormatting>
  <conditionalFormatting sqref="B30">
    <cfRule type="cellIs" dxfId="883" priority="61" operator="equal">
      <formula>"n/a"</formula>
    </cfRule>
    <cfRule type="cellIs" dxfId="882" priority="62" operator="equal">
      <formula>"no"</formula>
    </cfRule>
    <cfRule type="cellIs" dxfId="881" priority="63" operator="equal">
      <formula>"Incomplete"</formula>
    </cfRule>
    <cfRule type="cellIs" dxfId="880" priority="64" operator="equal">
      <formula>"yes"</formula>
    </cfRule>
  </conditionalFormatting>
  <conditionalFormatting sqref="B35">
    <cfRule type="cellIs" dxfId="879" priority="57" operator="equal">
      <formula>"n/a"</formula>
    </cfRule>
    <cfRule type="cellIs" dxfId="878" priority="58" operator="equal">
      <formula>"no"</formula>
    </cfRule>
    <cfRule type="cellIs" dxfId="877" priority="59" operator="equal">
      <formula>"Incomplete"</formula>
    </cfRule>
    <cfRule type="cellIs" dxfId="876" priority="60" operator="equal">
      <formula>"yes"</formula>
    </cfRule>
  </conditionalFormatting>
  <conditionalFormatting sqref="B38">
    <cfRule type="cellIs" dxfId="875" priority="53" operator="equal">
      <formula>"n/a"</formula>
    </cfRule>
    <cfRule type="cellIs" dxfId="874" priority="54" operator="equal">
      <formula>"no"</formula>
    </cfRule>
    <cfRule type="cellIs" dxfId="873" priority="55" operator="equal">
      <formula>"Incomplete"</formula>
    </cfRule>
    <cfRule type="cellIs" dxfId="872" priority="56" operator="equal">
      <formula>"yes"</formula>
    </cfRule>
  </conditionalFormatting>
  <conditionalFormatting sqref="B43">
    <cfRule type="cellIs" dxfId="871" priority="49" operator="equal">
      <formula>"n/a"</formula>
    </cfRule>
    <cfRule type="cellIs" dxfId="870" priority="50" operator="equal">
      <formula>"no"</formula>
    </cfRule>
    <cfRule type="cellIs" dxfId="869" priority="51" operator="equal">
      <formula>"Incomplete"</formula>
    </cfRule>
    <cfRule type="cellIs" dxfId="868" priority="52" operator="equal">
      <formula>"yes"</formula>
    </cfRule>
  </conditionalFormatting>
  <conditionalFormatting sqref="B44">
    <cfRule type="cellIs" dxfId="867" priority="45" operator="equal">
      <formula>"n/a"</formula>
    </cfRule>
    <cfRule type="cellIs" dxfId="866" priority="46" operator="equal">
      <formula>"no"</formula>
    </cfRule>
    <cfRule type="cellIs" dxfId="865" priority="47" operator="equal">
      <formula>"Incomplete"</formula>
    </cfRule>
    <cfRule type="cellIs" dxfId="864" priority="48" operator="equal">
      <formula>"yes"</formula>
    </cfRule>
  </conditionalFormatting>
  <conditionalFormatting sqref="B46">
    <cfRule type="cellIs" dxfId="863" priority="41" operator="equal">
      <formula>"n/a"</formula>
    </cfRule>
    <cfRule type="cellIs" dxfId="862" priority="42" operator="equal">
      <formula>"no"</formula>
    </cfRule>
    <cfRule type="cellIs" dxfId="861" priority="43" operator="equal">
      <formula>"Incomplete"</formula>
    </cfRule>
    <cfRule type="cellIs" dxfId="860" priority="44" operator="equal">
      <formula>"yes"</formula>
    </cfRule>
  </conditionalFormatting>
  <conditionalFormatting sqref="B48">
    <cfRule type="cellIs" dxfId="859" priority="37" operator="equal">
      <formula>"n/a"</formula>
    </cfRule>
    <cfRule type="cellIs" dxfId="858" priority="38" operator="equal">
      <formula>"no"</formula>
    </cfRule>
    <cfRule type="cellIs" dxfId="857" priority="39" operator="equal">
      <formula>"Incomplete"</formula>
    </cfRule>
    <cfRule type="cellIs" dxfId="856" priority="40" operator="equal">
      <formula>"yes"</formula>
    </cfRule>
  </conditionalFormatting>
  <conditionalFormatting sqref="B49">
    <cfRule type="cellIs" dxfId="855" priority="33" operator="equal">
      <formula>"n/a"</formula>
    </cfRule>
    <cfRule type="cellIs" dxfId="854" priority="34" operator="equal">
      <formula>"no"</formula>
    </cfRule>
    <cfRule type="cellIs" dxfId="853" priority="35" operator="equal">
      <formula>"Incomplete"</formula>
    </cfRule>
    <cfRule type="cellIs" dxfId="852" priority="36" operator="equal">
      <formula>"yes"</formula>
    </cfRule>
  </conditionalFormatting>
  <conditionalFormatting sqref="B54">
    <cfRule type="cellIs" dxfId="851" priority="29" operator="equal">
      <formula>"n/a"</formula>
    </cfRule>
    <cfRule type="cellIs" dxfId="850" priority="30" operator="equal">
      <formula>"no"</formula>
    </cfRule>
    <cfRule type="cellIs" dxfId="849" priority="31" operator="equal">
      <formula>"Incomplete"</formula>
    </cfRule>
    <cfRule type="cellIs" dxfId="848" priority="32" operator="equal">
      <formula>"yes"</formula>
    </cfRule>
  </conditionalFormatting>
  <conditionalFormatting sqref="B55">
    <cfRule type="cellIs" dxfId="847" priority="25" operator="equal">
      <formula>"n/a"</formula>
    </cfRule>
    <cfRule type="cellIs" dxfId="846" priority="26" operator="equal">
      <formula>"no"</formula>
    </cfRule>
    <cfRule type="cellIs" dxfId="845" priority="27" operator="equal">
      <formula>"Incomplete"</formula>
    </cfRule>
    <cfRule type="cellIs" dxfId="844" priority="28" operator="equal">
      <formula>"yes"</formula>
    </cfRule>
  </conditionalFormatting>
  <conditionalFormatting sqref="B60">
    <cfRule type="cellIs" dxfId="843" priority="21" operator="equal">
      <formula>"n/a"</formula>
    </cfRule>
    <cfRule type="cellIs" dxfId="842" priority="22" operator="equal">
      <formula>"no"</formula>
    </cfRule>
    <cfRule type="cellIs" dxfId="841" priority="23" operator="equal">
      <formula>"Incomplete"</formula>
    </cfRule>
    <cfRule type="cellIs" dxfId="840" priority="24" operator="equal">
      <formula>"yes"</formula>
    </cfRule>
  </conditionalFormatting>
  <conditionalFormatting sqref="B61">
    <cfRule type="cellIs" dxfId="839" priority="17" operator="equal">
      <formula>"n/a"</formula>
    </cfRule>
    <cfRule type="cellIs" dxfId="838" priority="18" operator="equal">
      <formula>"no"</formula>
    </cfRule>
    <cfRule type="cellIs" dxfId="837" priority="19" operator="equal">
      <formula>"Incomplete"</formula>
    </cfRule>
    <cfRule type="cellIs" dxfId="836" priority="20" operator="equal">
      <formula>"yes"</formula>
    </cfRule>
  </conditionalFormatting>
  <conditionalFormatting sqref="B63">
    <cfRule type="cellIs" dxfId="835" priority="13" operator="equal">
      <formula>"n/a"</formula>
    </cfRule>
    <cfRule type="cellIs" dxfId="834" priority="14" operator="equal">
      <formula>"no"</formula>
    </cfRule>
    <cfRule type="cellIs" dxfId="833" priority="15" operator="equal">
      <formula>"Incomplete"</formula>
    </cfRule>
    <cfRule type="cellIs" dxfId="832" priority="16" operator="equal">
      <formula>"yes"</formula>
    </cfRule>
  </conditionalFormatting>
  <conditionalFormatting sqref="B64">
    <cfRule type="cellIs" dxfId="831" priority="9" operator="equal">
      <formula>"n/a"</formula>
    </cfRule>
    <cfRule type="cellIs" dxfId="830" priority="10" operator="equal">
      <formula>"no"</formula>
    </cfRule>
    <cfRule type="cellIs" dxfId="829" priority="11" operator="equal">
      <formula>"Incomplete"</formula>
    </cfRule>
    <cfRule type="cellIs" dxfId="828" priority="12" operator="equal">
      <formula>"yes"</formula>
    </cfRule>
  </conditionalFormatting>
  <conditionalFormatting sqref="B67">
    <cfRule type="cellIs" dxfId="827" priority="5" operator="equal">
      <formula>"n/a"</formula>
    </cfRule>
    <cfRule type="cellIs" dxfId="826" priority="6" operator="equal">
      <formula>"no"</formula>
    </cfRule>
    <cfRule type="cellIs" dxfId="825" priority="7" operator="equal">
      <formula>"Incomplete"</formula>
    </cfRule>
    <cfRule type="cellIs" dxfId="824" priority="8" operator="equal">
      <formula>"yes"</formula>
    </cfRule>
  </conditionalFormatting>
  <dataValidations count="1">
    <dataValidation type="list" showInputMessage="1" showErrorMessage="1" error="Select &quot;Yes', &quot;Incomplete&quot;, &quot;No&quot;, &quot;N/A&quot;" promptTitle="Select from dropdown" prompt="Select from dropdown" sqref="B15:B16 B20:B23 B27 B29:B30 B35 B38 B43:B44 B46 B48:B49 B54:B55 B60:B61 B63:B64 B67" xr:uid="{00000000-0002-0000-0400-000000000000}">
      <formula1>RATING</formula1>
    </dataValidation>
  </dataValidations>
  <printOptions horizontalCentered="1"/>
  <pageMargins left="0.25" right="0.25" top="0.75" bottom="0.75" header="0.3" footer="0.3"/>
  <pageSetup scale="85" orientation="portrait" r:id="rId1"/>
  <headerFooter alignWithMargins="0">
    <oddFooter>Page &amp;P of &amp;N</oddFooter>
  </headerFooter>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94"/>
  <sheetViews>
    <sheetView showGridLines="0" zoomScaleNormal="100" workbookViewId="0">
      <selection activeCell="A9" sqref="A9"/>
    </sheetView>
  </sheetViews>
  <sheetFormatPr defaultRowHeight="12.75"/>
  <cols>
    <col min="1" max="1" width="61.85546875" style="86" customWidth="1"/>
    <col min="2" max="2" width="10" style="86" customWidth="1"/>
    <col min="3" max="3" width="8.42578125" style="86" customWidth="1"/>
    <col min="4" max="4" width="6.7109375" style="86" customWidth="1"/>
    <col min="5" max="5" width="32" style="85" customWidth="1"/>
    <col min="6" max="16384" width="9.140625" style="86"/>
  </cols>
  <sheetData>
    <row r="1" spans="1:5" s="83" customFormat="1" ht="36.950000000000003" customHeight="1" thickBot="1">
      <c r="A1" s="274" t="s">
        <v>143</v>
      </c>
      <c r="B1" s="275"/>
      <c r="C1" s="275"/>
      <c r="D1" s="275"/>
      <c r="E1" s="276"/>
    </row>
    <row r="2" spans="1:5">
      <c r="A2" s="145" t="s">
        <v>67</v>
      </c>
      <c r="B2" s="84"/>
      <c r="C2" s="84"/>
      <c r="D2" s="84"/>
    </row>
    <row r="3" spans="1:5">
      <c r="A3" s="145"/>
      <c r="B3" s="84"/>
      <c r="C3" s="84"/>
      <c r="D3" s="84"/>
    </row>
    <row r="4" spans="1:5" ht="15">
      <c r="A4" s="87" t="s">
        <v>35</v>
      </c>
      <c r="B4" s="277"/>
      <c r="C4" s="277"/>
      <c r="D4" s="277"/>
      <c r="E4" s="277"/>
    </row>
    <row r="5" spans="1:5" ht="15">
      <c r="A5" s="87" t="s">
        <v>68</v>
      </c>
      <c r="B5" s="277"/>
      <c r="C5" s="277"/>
      <c r="D5" s="277"/>
      <c r="E5" s="277"/>
    </row>
    <row r="6" spans="1:5" ht="15">
      <c r="A6" s="87" t="s">
        <v>37</v>
      </c>
      <c r="B6" s="278"/>
      <c r="C6" s="278"/>
      <c r="D6" s="278"/>
      <c r="E6" s="278"/>
    </row>
    <row r="7" spans="1:5" ht="13.5" thickBot="1">
      <c r="A7" s="84"/>
      <c r="B7" s="84"/>
      <c r="C7" s="84"/>
      <c r="D7" s="84"/>
    </row>
    <row r="8" spans="1:5" ht="13.5" thickBot="1">
      <c r="A8" s="104" t="s">
        <v>248</v>
      </c>
      <c r="B8" s="104"/>
      <c r="C8" s="84"/>
      <c r="D8" s="84"/>
      <c r="E8" s="162" t="s">
        <v>70</v>
      </c>
    </row>
    <row r="9" spans="1:5">
      <c r="A9" s="117" t="s">
        <v>71</v>
      </c>
      <c r="B9" s="104"/>
      <c r="C9" s="84"/>
      <c r="D9" s="84"/>
    </row>
    <row r="10" spans="1:5">
      <c r="A10" s="200" t="s">
        <v>249</v>
      </c>
      <c r="B10" s="104"/>
      <c r="C10" s="84"/>
      <c r="D10" s="84"/>
    </row>
    <row r="11" spans="1:5">
      <c r="A11" s="200" t="s">
        <v>250</v>
      </c>
      <c r="B11" s="104"/>
      <c r="C11" s="84"/>
      <c r="D11" s="84"/>
    </row>
    <row r="12" spans="1:5">
      <c r="A12" s="200" t="s">
        <v>251</v>
      </c>
      <c r="B12" s="95"/>
      <c r="C12" s="95"/>
      <c r="D12" s="96"/>
      <c r="E12" s="94"/>
    </row>
    <row r="13" spans="1:5" ht="28.5" customHeight="1">
      <c r="B13" s="95" t="s">
        <v>74</v>
      </c>
      <c r="C13" s="95" t="s">
        <v>75</v>
      </c>
      <c r="D13" s="96" t="s">
        <v>76</v>
      </c>
      <c r="E13" s="94" t="s">
        <v>77</v>
      </c>
    </row>
    <row r="14" spans="1:5">
      <c r="A14" s="84"/>
      <c r="B14" s="84"/>
      <c r="C14" s="177"/>
      <c r="D14" s="177"/>
      <c r="E14" s="101"/>
    </row>
    <row r="15" spans="1:5">
      <c r="A15" s="84" t="s">
        <v>252</v>
      </c>
      <c r="B15" s="98"/>
      <c r="C15" s="174">
        <v>10</v>
      </c>
      <c r="D15" s="192"/>
      <c r="E15" s="127"/>
    </row>
    <row r="16" spans="1:5">
      <c r="A16" s="111" t="s">
        <v>253</v>
      </c>
      <c r="B16" s="84"/>
      <c r="C16" s="175"/>
      <c r="D16" s="175"/>
    </row>
    <row r="17" spans="1:5">
      <c r="A17" s="111" t="s">
        <v>254</v>
      </c>
      <c r="B17" s="84"/>
      <c r="C17" s="175"/>
      <c r="D17" s="175"/>
    </row>
    <row r="18" spans="1:5">
      <c r="A18" s="84"/>
      <c r="B18" s="84"/>
      <c r="C18" s="175"/>
      <c r="D18" s="175"/>
    </row>
    <row r="19" spans="1:5">
      <c r="A19" s="111" t="s">
        <v>255</v>
      </c>
      <c r="B19" s="84"/>
      <c r="C19" s="175"/>
      <c r="D19" s="175"/>
    </row>
    <row r="20" spans="1:5">
      <c r="A20" s="111" t="s">
        <v>256</v>
      </c>
      <c r="B20" s="84"/>
      <c r="C20" s="175"/>
      <c r="D20" s="175"/>
    </row>
    <row r="21" spans="1:5">
      <c r="A21" s="84" t="s">
        <v>257</v>
      </c>
      <c r="B21" s="98"/>
      <c r="C21" s="174">
        <v>4</v>
      </c>
      <c r="D21" s="192"/>
      <c r="E21" s="123"/>
    </row>
    <row r="22" spans="1:5">
      <c r="A22" s="84" t="s">
        <v>258</v>
      </c>
      <c r="B22" s="98"/>
      <c r="C22" s="174">
        <v>2</v>
      </c>
      <c r="D22" s="192"/>
      <c r="E22" s="123"/>
    </row>
    <row r="23" spans="1:5">
      <c r="A23" s="84" t="s">
        <v>259</v>
      </c>
      <c r="B23" s="98"/>
      <c r="C23" s="174">
        <v>2</v>
      </c>
      <c r="D23" s="192"/>
      <c r="E23" s="123"/>
    </row>
    <row r="24" spans="1:5">
      <c r="A24" s="84" t="s">
        <v>260</v>
      </c>
      <c r="B24" s="98"/>
      <c r="C24" s="174">
        <v>2</v>
      </c>
      <c r="D24" s="192"/>
      <c r="E24" s="123"/>
    </row>
    <row r="25" spans="1:5">
      <c r="A25" s="84"/>
      <c r="B25" s="84"/>
      <c r="C25" s="175"/>
      <c r="D25" s="175"/>
    </row>
    <row r="26" spans="1:5">
      <c r="A26" s="111" t="s">
        <v>261</v>
      </c>
      <c r="B26" s="84"/>
      <c r="C26" s="175"/>
      <c r="D26" s="175"/>
    </row>
    <row r="27" spans="1:5">
      <c r="A27" s="111" t="s">
        <v>262</v>
      </c>
      <c r="B27" s="84"/>
      <c r="C27" s="175"/>
      <c r="D27" s="175"/>
    </row>
    <row r="28" spans="1:5">
      <c r="A28" s="84" t="s">
        <v>263</v>
      </c>
      <c r="B28" s="98"/>
      <c r="C28" s="174">
        <v>10</v>
      </c>
      <c r="D28" s="192"/>
      <c r="E28" s="123"/>
    </row>
    <row r="29" spans="1:5">
      <c r="A29" s="84" t="s">
        <v>264</v>
      </c>
      <c r="B29" s="98"/>
      <c r="C29" s="174">
        <v>10</v>
      </c>
      <c r="D29" s="192"/>
      <c r="E29" s="123"/>
    </row>
    <row r="30" spans="1:5">
      <c r="A30" s="84" t="s">
        <v>265</v>
      </c>
      <c r="B30" s="98"/>
      <c r="C30" s="174">
        <v>4</v>
      </c>
      <c r="D30" s="164" t="str">
        <f>IF(B30="yes",4,IF(B30="incomplete",2,IF(B30="no",0,IF(B30="N/A","",""))))</f>
        <v/>
      </c>
      <c r="E30" s="123"/>
    </row>
    <row r="31" spans="1:5">
      <c r="A31" s="84" t="s">
        <v>266</v>
      </c>
      <c r="B31" s="84"/>
      <c r="C31" s="178"/>
      <c r="D31" s="178"/>
    </row>
    <row r="32" spans="1:5">
      <c r="A32" s="84"/>
      <c r="B32" s="84"/>
      <c r="C32" s="178"/>
      <c r="D32" s="178"/>
    </row>
    <row r="33" spans="1:5">
      <c r="A33" s="111" t="s">
        <v>267</v>
      </c>
      <c r="B33" s="84"/>
      <c r="C33" s="176"/>
      <c r="D33" s="178"/>
    </row>
    <row r="34" spans="1:5">
      <c r="A34" s="111" t="s">
        <v>268</v>
      </c>
      <c r="B34" s="84"/>
      <c r="C34" s="176"/>
      <c r="D34" s="178"/>
    </row>
    <row r="35" spans="1:5">
      <c r="A35" s="84" t="s">
        <v>269</v>
      </c>
      <c r="B35" s="98"/>
      <c r="C35" s="174">
        <v>4</v>
      </c>
      <c r="D35" s="164" t="str">
        <f>IF(B35="yes",4,IF(B35="incomplete",2,IF(B35="no",0,IF(B35="N/A","",""))))</f>
        <v/>
      </c>
      <c r="E35" s="123"/>
    </row>
    <row r="36" spans="1:5">
      <c r="A36" s="84" t="s">
        <v>270</v>
      </c>
      <c r="B36" s="98"/>
      <c r="C36" s="174">
        <v>4</v>
      </c>
      <c r="D36" s="164" t="str">
        <f>IF(B36="yes",4,IF(B36="incomplete",2,IF(B36="no",0,IF(B36="N/A","",""))))</f>
        <v/>
      </c>
      <c r="E36" s="123"/>
    </row>
    <row r="37" spans="1:5">
      <c r="A37" s="84" t="s">
        <v>271</v>
      </c>
      <c r="B37" s="98"/>
      <c r="C37" s="174">
        <v>2</v>
      </c>
      <c r="D37" s="192"/>
      <c r="E37" s="127"/>
    </row>
    <row r="38" spans="1:5">
      <c r="A38" s="84" t="s">
        <v>272</v>
      </c>
      <c r="B38" s="98"/>
      <c r="C38" s="174">
        <v>2</v>
      </c>
      <c r="D38" s="192"/>
      <c r="E38" s="123"/>
    </row>
    <row r="39" spans="1:5">
      <c r="A39" s="84" t="s">
        <v>273</v>
      </c>
      <c r="B39" s="84"/>
      <c r="C39" s="175"/>
      <c r="D39" s="175"/>
    </row>
    <row r="40" spans="1:5">
      <c r="A40" s="84" t="s">
        <v>274</v>
      </c>
      <c r="B40" s="98"/>
      <c r="C40" s="174">
        <v>2</v>
      </c>
      <c r="D40" s="192"/>
      <c r="E40" s="127"/>
    </row>
    <row r="41" spans="1:5">
      <c r="A41" s="84" t="s">
        <v>275</v>
      </c>
      <c r="B41" s="84"/>
      <c r="C41" s="178"/>
      <c r="D41" s="178"/>
    </row>
    <row r="42" spans="1:5">
      <c r="A42" s="84"/>
      <c r="B42" s="84"/>
      <c r="C42" s="175"/>
      <c r="D42" s="176"/>
    </row>
    <row r="43" spans="1:5">
      <c r="A43" s="84" t="s">
        <v>276</v>
      </c>
      <c r="B43" s="84"/>
      <c r="C43" s="175"/>
      <c r="D43" s="175"/>
    </row>
    <row r="44" spans="1:5">
      <c r="A44" s="133" t="s">
        <v>277</v>
      </c>
      <c r="B44" s="84"/>
      <c r="C44" s="175"/>
      <c r="D44" s="175"/>
    </row>
    <row r="45" spans="1:5">
      <c r="A45" s="84" t="s">
        <v>278</v>
      </c>
      <c r="B45" s="98"/>
      <c r="C45" s="174">
        <v>8</v>
      </c>
      <c r="D45" s="164" t="str">
        <f>IF(B45="yes",8,IF(B45="incomplete",4,IF(B45="no",0,IF(B45="N/A","",""))))</f>
        <v/>
      </c>
      <c r="E45" s="123"/>
    </row>
    <row r="46" spans="1:5">
      <c r="A46" s="84" t="s">
        <v>279</v>
      </c>
      <c r="B46" s="98"/>
      <c r="C46" s="174">
        <v>8</v>
      </c>
      <c r="D46" s="164" t="str">
        <f>IF(B46="yes",8,IF(B46="incomplete",4,IF(B46="no",0,IF(B46="N/A","",""))))</f>
        <v/>
      </c>
      <c r="E46" s="127"/>
    </row>
    <row r="47" spans="1:5">
      <c r="A47" s="84" t="s">
        <v>280</v>
      </c>
      <c r="B47" s="84"/>
      <c r="C47" s="175"/>
      <c r="D47" s="175"/>
    </row>
    <row r="48" spans="1:5">
      <c r="A48" s="84" t="s">
        <v>281</v>
      </c>
      <c r="B48" s="98"/>
      <c r="C48" s="174">
        <v>4</v>
      </c>
      <c r="D48" s="164" t="str">
        <f>IF(B48="yes",4,IF(B48="incomplete",2,IF(B48="no",0,IF(B48="N/A","",""))))</f>
        <v/>
      </c>
      <c r="E48" s="127"/>
    </row>
    <row r="49" spans="1:5">
      <c r="A49" s="84"/>
      <c r="B49" s="84"/>
      <c r="C49" s="175"/>
      <c r="D49" s="175"/>
    </row>
    <row r="50" spans="1:5">
      <c r="A50" s="84" t="s">
        <v>282</v>
      </c>
      <c r="B50" s="98"/>
      <c r="C50" s="174">
        <v>2</v>
      </c>
      <c r="D50" s="192"/>
      <c r="E50" s="127"/>
    </row>
    <row r="51" spans="1:5">
      <c r="A51" s="84"/>
      <c r="C51" s="165"/>
      <c r="D51" s="165"/>
      <c r="E51" s="86"/>
    </row>
    <row r="52" spans="1:5">
      <c r="A52" s="84" t="s">
        <v>283</v>
      </c>
      <c r="B52" s="98"/>
      <c r="C52" s="174">
        <v>2</v>
      </c>
      <c r="D52" s="192"/>
      <c r="E52" s="127"/>
    </row>
    <row r="53" spans="1:5">
      <c r="A53" s="84"/>
      <c r="B53" s="114"/>
      <c r="C53" s="175"/>
      <c r="D53" s="175"/>
    </row>
    <row r="54" spans="1:5">
      <c r="A54" s="84"/>
      <c r="B54" s="84"/>
      <c r="C54" s="175"/>
      <c r="D54" s="175"/>
    </row>
    <row r="55" spans="1:5">
      <c r="A55" s="111" t="s">
        <v>284</v>
      </c>
      <c r="B55" s="84"/>
      <c r="C55" s="175"/>
      <c r="D55" s="175"/>
    </row>
    <row r="56" spans="1:5">
      <c r="A56" s="111" t="s">
        <v>285</v>
      </c>
      <c r="B56" s="84"/>
      <c r="C56" s="175"/>
      <c r="D56" s="175"/>
    </row>
    <row r="57" spans="1:5">
      <c r="A57" s="84" t="s">
        <v>286</v>
      </c>
      <c r="B57" s="98"/>
      <c r="C57" s="174">
        <v>2</v>
      </c>
      <c r="D57" s="192"/>
      <c r="E57" s="127"/>
    </row>
    <row r="58" spans="1:5">
      <c r="A58" s="84" t="s">
        <v>287</v>
      </c>
      <c r="B58" s="98"/>
      <c r="C58" s="174">
        <v>2</v>
      </c>
      <c r="D58" s="192"/>
      <c r="E58" s="127"/>
    </row>
    <row r="59" spans="1:5" ht="13.5" thickBot="1">
      <c r="A59" s="84"/>
      <c r="B59" s="84"/>
      <c r="C59" s="178"/>
      <c r="D59" s="178"/>
    </row>
    <row r="60" spans="1:5" ht="13.5" thickBot="1">
      <c r="A60" s="111" t="s">
        <v>288</v>
      </c>
      <c r="B60" s="84"/>
      <c r="C60" s="190"/>
      <c r="D60" s="191"/>
      <c r="E60" s="162" t="s">
        <v>108</v>
      </c>
    </row>
    <row r="61" spans="1:5">
      <c r="A61" s="111" t="s">
        <v>289</v>
      </c>
      <c r="B61" s="84"/>
      <c r="C61" s="190"/>
      <c r="D61" s="191"/>
      <c r="E61" s="84"/>
    </row>
    <row r="62" spans="1:5">
      <c r="A62" s="84" t="s">
        <v>290</v>
      </c>
      <c r="B62" s="98"/>
      <c r="C62" s="174">
        <v>8</v>
      </c>
      <c r="D62" s="164" t="str">
        <f>IF(B62="yes",8,IF(B62="incomplete",4,IF(B62="no",0,IF(B62="N/A","",""))))</f>
        <v/>
      </c>
      <c r="E62" s="126"/>
    </row>
    <row r="63" spans="1:5">
      <c r="A63" s="84" t="s">
        <v>291</v>
      </c>
      <c r="B63" s="98"/>
      <c r="C63" s="174">
        <v>6</v>
      </c>
      <c r="D63" s="164" t="str">
        <f t="shared" ref="D63:D64" si="0">IF(B63="yes",6,IF(B63="incomplete",3,IF(B63="no",0,IF(B63="N/A","",""))))</f>
        <v/>
      </c>
      <c r="E63" s="126"/>
    </row>
    <row r="64" spans="1:5">
      <c r="A64" s="84" t="s">
        <v>292</v>
      </c>
      <c r="B64" s="98"/>
      <c r="C64" s="174">
        <v>6</v>
      </c>
      <c r="D64" s="164" t="str">
        <f t="shared" si="0"/>
        <v/>
      </c>
      <c r="E64" s="126"/>
    </row>
    <row r="65" spans="1:5">
      <c r="A65" s="84" t="s">
        <v>293</v>
      </c>
      <c r="B65" s="98"/>
      <c r="C65" s="174">
        <v>4</v>
      </c>
      <c r="D65" s="164" t="str">
        <f>IF(B65="yes",4,IF(B65="incomplete",2,IF(B65="no",0,IF(B65="N/A","",""))))</f>
        <v/>
      </c>
      <c r="E65" s="126"/>
    </row>
    <row r="66" spans="1:5">
      <c r="A66" s="84" t="s">
        <v>294</v>
      </c>
      <c r="B66" s="98"/>
      <c r="C66" s="174">
        <v>6</v>
      </c>
      <c r="D66" s="164" t="str">
        <f t="shared" ref="D66" si="1">IF(B66="yes",6,IF(B66="incomplete",3,IF(B66="no",0,IF(B66="N/A","",""))))</f>
        <v/>
      </c>
      <c r="E66" s="126"/>
    </row>
    <row r="67" spans="1:5">
      <c r="A67" s="84" t="s">
        <v>295</v>
      </c>
      <c r="B67" s="98"/>
      <c r="C67" s="174">
        <v>4</v>
      </c>
      <c r="D67" s="164" t="str">
        <f>IF(B67="yes",4,IF(B67="incomplete",2,IF(B67="no",0,IF(B67="N/A","",""))))</f>
        <v/>
      </c>
      <c r="E67" s="126"/>
    </row>
    <row r="68" spans="1:5">
      <c r="A68" s="84" t="s">
        <v>296</v>
      </c>
      <c r="B68" s="84"/>
      <c r="C68" s="176"/>
      <c r="D68" s="178"/>
      <c r="E68" s="84"/>
    </row>
    <row r="69" spans="1:5">
      <c r="A69" s="84" t="s">
        <v>297</v>
      </c>
      <c r="B69" s="98"/>
      <c r="C69" s="174">
        <v>4</v>
      </c>
      <c r="D69" s="164" t="str">
        <f>IF(B69="yes",4,IF(B69="incomplete",2,IF(B69="no",0,IF(B69="N/A","",""))))</f>
        <v/>
      </c>
      <c r="E69" s="126"/>
    </row>
    <row r="70" spans="1:5">
      <c r="C70" s="165"/>
      <c r="D70" s="165"/>
    </row>
    <row r="71" spans="1:5">
      <c r="A71" s="111" t="s">
        <v>298</v>
      </c>
      <c r="B71" s="84"/>
      <c r="C71" s="175"/>
      <c r="D71" s="175"/>
      <c r="E71" s="84"/>
    </row>
    <row r="72" spans="1:5">
      <c r="A72" s="111" t="s">
        <v>299</v>
      </c>
      <c r="B72" s="84"/>
      <c r="C72" s="175"/>
      <c r="D72" s="175"/>
      <c r="E72" s="84"/>
    </row>
    <row r="73" spans="1:5">
      <c r="A73" s="84" t="s">
        <v>300</v>
      </c>
      <c r="B73" s="98"/>
      <c r="C73" s="174">
        <v>6</v>
      </c>
      <c r="D73" s="164" t="str">
        <f t="shared" ref="D73" si="2">IF(B73="yes",6,IF(B73="incomplete",3,IF(B73="no",0,IF(B73="N/A","",""))))</f>
        <v/>
      </c>
      <c r="E73" s="126"/>
    </row>
    <row r="74" spans="1:5">
      <c r="A74" s="84" t="s">
        <v>301</v>
      </c>
      <c r="B74" s="84"/>
      <c r="C74" s="175"/>
      <c r="D74" s="176"/>
      <c r="E74" s="84"/>
    </row>
    <row r="75" spans="1:5">
      <c r="A75" s="84" t="s">
        <v>302</v>
      </c>
      <c r="B75" s="84"/>
      <c r="C75" s="175"/>
      <c r="D75" s="176"/>
      <c r="E75" s="84"/>
    </row>
    <row r="76" spans="1:5">
      <c r="C76" s="165"/>
      <c r="D76" s="165"/>
    </row>
    <row r="77" spans="1:5">
      <c r="A77" s="100" t="s">
        <v>139</v>
      </c>
      <c r="C77" s="169">
        <f>SUM(C15:C75)</f>
        <v>130</v>
      </c>
      <c r="D77" s="170"/>
    </row>
    <row r="78" spans="1:5">
      <c r="A78" s="100" t="s">
        <v>140</v>
      </c>
      <c r="C78" s="171">
        <f ca="1">SUMIF(B15:C73,"N/A",C15:C73)</f>
        <v>0</v>
      </c>
      <c r="D78" s="170"/>
    </row>
    <row r="79" spans="1:5">
      <c r="B79" s="165"/>
      <c r="C79" s="165"/>
      <c r="D79" s="170"/>
    </row>
    <row r="80" spans="1:5">
      <c r="A80" s="87" t="str">
        <f>CONCATENATE("Total for"," ",A8)</f>
        <v>Total for FOOD OPERATIONS</v>
      </c>
      <c r="B80" s="172"/>
      <c r="C80" s="169">
        <f ca="1">+C77-C78</f>
        <v>130</v>
      </c>
      <c r="D80" s="173">
        <f>SUM(D15:D79)</f>
        <v>0</v>
      </c>
    </row>
    <row r="81" spans="1:5">
      <c r="A81" s="87"/>
      <c r="B81" s="195"/>
      <c r="C81" s="195"/>
      <c r="D81" s="195"/>
    </row>
    <row r="82" spans="1:5" ht="13.5" thickBot="1">
      <c r="A82" s="3" t="s">
        <v>142</v>
      </c>
      <c r="B82" s="113"/>
      <c r="C82" s="113"/>
      <c r="D82" s="113"/>
      <c r="E82" s="86"/>
    </row>
    <row r="83" spans="1:5">
      <c r="A83" s="279"/>
      <c r="B83" s="280"/>
      <c r="C83" s="280"/>
      <c r="D83" s="280"/>
      <c r="E83" s="281"/>
    </row>
    <row r="84" spans="1:5">
      <c r="A84" s="282"/>
      <c r="B84" s="283"/>
      <c r="C84" s="283"/>
      <c r="D84" s="283"/>
      <c r="E84" s="284"/>
    </row>
    <row r="85" spans="1:5">
      <c r="A85" s="282"/>
      <c r="B85" s="283"/>
      <c r="C85" s="283"/>
      <c r="D85" s="283"/>
      <c r="E85" s="284"/>
    </row>
    <row r="86" spans="1:5">
      <c r="A86" s="282"/>
      <c r="B86" s="283"/>
      <c r="C86" s="283"/>
      <c r="D86" s="283"/>
      <c r="E86" s="284"/>
    </row>
    <row r="87" spans="1:5">
      <c r="A87" s="282"/>
      <c r="B87" s="283"/>
      <c r="C87" s="283"/>
      <c r="D87" s="283"/>
      <c r="E87" s="284"/>
    </row>
    <row r="88" spans="1:5">
      <c r="A88" s="282"/>
      <c r="B88" s="283"/>
      <c r="C88" s="283"/>
      <c r="D88" s="283"/>
      <c r="E88" s="284"/>
    </row>
    <row r="89" spans="1:5">
      <c r="A89" s="282"/>
      <c r="B89" s="283"/>
      <c r="C89" s="283"/>
      <c r="D89" s="283"/>
      <c r="E89" s="284"/>
    </row>
    <row r="90" spans="1:5">
      <c r="A90" s="282"/>
      <c r="B90" s="283"/>
      <c r="C90" s="283"/>
      <c r="D90" s="283"/>
      <c r="E90" s="284"/>
    </row>
    <row r="91" spans="1:5">
      <c r="A91" s="282"/>
      <c r="B91" s="283"/>
      <c r="C91" s="283"/>
      <c r="D91" s="283"/>
      <c r="E91" s="284"/>
    </row>
    <row r="92" spans="1:5">
      <c r="A92" s="282"/>
      <c r="B92" s="283"/>
      <c r="C92" s="283"/>
      <c r="D92" s="283"/>
      <c r="E92" s="284"/>
    </row>
    <row r="93" spans="1:5">
      <c r="A93" s="282"/>
      <c r="B93" s="283"/>
      <c r="C93" s="283"/>
      <c r="D93" s="283"/>
      <c r="E93" s="284"/>
    </row>
    <row r="94" spans="1:5" ht="13.5" thickBot="1">
      <c r="A94" s="285"/>
      <c r="B94" s="286"/>
      <c r="C94" s="286"/>
      <c r="D94" s="286"/>
      <c r="E94" s="287"/>
    </row>
  </sheetData>
  <sheetProtection sheet="1" objects="1" scenarios="1"/>
  <mergeCells count="16">
    <mergeCell ref="A94:E94"/>
    <mergeCell ref="A88:E88"/>
    <mergeCell ref="A89:E89"/>
    <mergeCell ref="A90:E90"/>
    <mergeCell ref="A91:E91"/>
    <mergeCell ref="A92:E92"/>
    <mergeCell ref="A84:E84"/>
    <mergeCell ref="A85:E85"/>
    <mergeCell ref="A86:E86"/>
    <mergeCell ref="A87:E87"/>
    <mergeCell ref="A93:E93"/>
    <mergeCell ref="B4:E4"/>
    <mergeCell ref="B5:E5"/>
    <mergeCell ref="B6:E6"/>
    <mergeCell ref="A1:E1"/>
    <mergeCell ref="A83:E83"/>
  </mergeCells>
  <conditionalFormatting sqref="B15">
    <cfRule type="cellIs" dxfId="823" priority="113" operator="equal">
      <formula>"n/a"</formula>
    </cfRule>
    <cfRule type="cellIs" dxfId="822" priority="114" operator="equal">
      <formula>"no"</formula>
    </cfRule>
    <cfRule type="cellIs" dxfId="821" priority="115" operator="equal">
      <formula>"Incomplete"</formula>
    </cfRule>
    <cfRule type="cellIs" dxfId="820" priority="116" operator="equal">
      <formula>"yes"</formula>
    </cfRule>
  </conditionalFormatting>
  <conditionalFormatting sqref="B21">
    <cfRule type="cellIs" dxfId="819" priority="109" operator="equal">
      <formula>"n/a"</formula>
    </cfRule>
    <cfRule type="cellIs" dxfId="818" priority="110" operator="equal">
      <formula>"no"</formula>
    </cfRule>
    <cfRule type="cellIs" dxfId="817" priority="111" operator="equal">
      <formula>"Incomplete"</formula>
    </cfRule>
    <cfRule type="cellIs" dxfId="816" priority="112" operator="equal">
      <formula>"yes"</formula>
    </cfRule>
  </conditionalFormatting>
  <conditionalFormatting sqref="B22">
    <cfRule type="cellIs" dxfId="815" priority="105" operator="equal">
      <formula>"n/a"</formula>
    </cfRule>
    <cfRule type="cellIs" dxfId="814" priority="106" operator="equal">
      <formula>"no"</formula>
    </cfRule>
    <cfRule type="cellIs" dxfId="813" priority="107" operator="equal">
      <formula>"Incomplete"</formula>
    </cfRule>
    <cfRule type="cellIs" dxfId="812" priority="108" operator="equal">
      <formula>"yes"</formula>
    </cfRule>
  </conditionalFormatting>
  <conditionalFormatting sqref="B23">
    <cfRule type="cellIs" dxfId="811" priority="101" operator="equal">
      <formula>"n/a"</formula>
    </cfRule>
    <cfRule type="cellIs" dxfId="810" priority="102" operator="equal">
      <formula>"no"</formula>
    </cfRule>
    <cfRule type="cellIs" dxfId="809" priority="103" operator="equal">
      <formula>"Incomplete"</formula>
    </cfRule>
    <cfRule type="cellIs" dxfId="808" priority="104" operator="equal">
      <formula>"yes"</formula>
    </cfRule>
  </conditionalFormatting>
  <conditionalFormatting sqref="B24">
    <cfRule type="cellIs" dxfId="807" priority="97" operator="equal">
      <formula>"n/a"</formula>
    </cfRule>
    <cfRule type="cellIs" dxfId="806" priority="98" operator="equal">
      <formula>"no"</formula>
    </cfRule>
    <cfRule type="cellIs" dxfId="805" priority="99" operator="equal">
      <formula>"Incomplete"</formula>
    </cfRule>
    <cfRule type="cellIs" dxfId="804" priority="100" operator="equal">
      <formula>"yes"</formula>
    </cfRule>
  </conditionalFormatting>
  <conditionalFormatting sqref="B28">
    <cfRule type="cellIs" dxfId="803" priority="93" operator="equal">
      <formula>"n/a"</formula>
    </cfRule>
    <cfRule type="cellIs" dxfId="802" priority="94" operator="equal">
      <formula>"no"</formula>
    </cfRule>
    <cfRule type="cellIs" dxfId="801" priority="95" operator="equal">
      <formula>"Incomplete"</formula>
    </cfRule>
    <cfRule type="cellIs" dxfId="800" priority="96" operator="equal">
      <formula>"yes"</formula>
    </cfRule>
  </conditionalFormatting>
  <conditionalFormatting sqref="B29">
    <cfRule type="cellIs" dxfId="799" priority="89" operator="equal">
      <formula>"n/a"</formula>
    </cfRule>
    <cfRule type="cellIs" dxfId="798" priority="90" operator="equal">
      <formula>"no"</formula>
    </cfRule>
    <cfRule type="cellIs" dxfId="797" priority="91" operator="equal">
      <formula>"Incomplete"</formula>
    </cfRule>
    <cfRule type="cellIs" dxfId="796" priority="92" operator="equal">
      <formula>"yes"</formula>
    </cfRule>
  </conditionalFormatting>
  <conditionalFormatting sqref="B30">
    <cfRule type="cellIs" dxfId="795" priority="85" operator="equal">
      <formula>"n/a"</formula>
    </cfRule>
    <cfRule type="cellIs" dxfId="794" priority="86" operator="equal">
      <formula>"no"</formula>
    </cfRule>
    <cfRule type="cellIs" dxfId="793" priority="87" operator="equal">
      <formula>"Incomplete"</formula>
    </cfRule>
    <cfRule type="cellIs" dxfId="792" priority="88" operator="equal">
      <formula>"yes"</formula>
    </cfRule>
  </conditionalFormatting>
  <conditionalFormatting sqref="B35">
    <cfRule type="cellIs" dxfId="791" priority="81" operator="equal">
      <formula>"n/a"</formula>
    </cfRule>
    <cfRule type="cellIs" dxfId="790" priority="82" operator="equal">
      <formula>"no"</formula>
    </cfRule>
    <cfRule type="cellIs" dxfId="789" priority="83" operator="equal">
      <formula>"Incomplete"</formula>
    </cfRule>
    <cfRule type="cellIs" dxfId="788" priority="84" operator="equal">
      <formula>"yes"</formula>
    </cfRule>
  </conditionalFormatting>
  <conditionalFormatting sqref="B36">
    <cfRule type="cellIs" dxfId="787" priority="77" operator="equal">
      <formula>"n/a"</formula>
    </cfRule>
    <cfRule type="cellIs" dxfId="786" priority="78" operator="equal">
      <formula>"no"</formula>
    </cfRule>
    <cfRule type="cellIs" dxfId="785" priority="79" operator="equal">
      <formula>"Incomplete"</formula>
    </cfRule>
    <cfRule type="cellIs" dxfId="784" priority="80" operator="equal">
      <formula>"yes"</formula>
    </cfRule>
  </conditionalFormatting>
  <conditionalFormatting sqref="B37">
    <cfRule type="cellIs" dxfId="783" priority="73" operator="equal">
      <formula>"n/a"</formula>
    </cfRule>
    <cfRule type="cellIs" dxfId="782" priority="74" operator="equal">
      <formula>"no"</formula>
    </cfRule>
    <cfRule type="cellIs" dxfId="781" priority="75" operator="equal">
      <formula>"Incomplete"</formula>
    </cfRule>
    <cfRule type="cellIs" dxfId="780" priority="76" operator="equal">
      <formula>"yes"</formula>
    </cfRule>
  </conditionalFormatting>
  <conditionalFormatting sqref="B38">
    <cfRule type="cellIs" dxfId="779" priority="69" operator="equal">
      <formula>"n/a"</formula>
    </cfRule>
    <cfRule type="cellIs" dxfId="778" priority="70" operator="equal">
      <formula>"no"</formula>
    </cfRule>
    <cfRule type="cellIs" dxfId="777" priority="71" operator="equal">
      <formula>"Incomplete"</formula>
    </cfRule>
    <cfRule type="cellIs" dxfId="776" priority="72" operator="equal">
      <formula>"yes"</formula>
    </cfRule>
  </conditionalFormatting>
  <conditionalFormatting sqref="B40">
    <cfRule type="cellIs" dxfId="775" priority="65" operator="equal">
      <formula>"n/a"</formula>
    </cfRule>
    <cfRule type="cellIs" dxfId="774" priority="66" operator="equal">
      <formula>"no"</formula>
    </cfRule>
    <cfRule type="cellIs" dxfId="773" priority="67" operator="equal">
      <formula>"Incomplete"</formula>
    </cfRule>
    <cfRule type="cellIs" dxfId="772" priority="68" operator="equal">
      <formula>"yes"</formula>
    </cfRule>
  </conditionalFormatting>
  <conditionalFormatting sqref="B45">
    <cfRule type="cellIs" dxfId="771" priority="61" operator="equal">
      <formula>"n/a"</formula>
    </cfRule>
    <cfRule type="cellIs" dxfId="770" priority="62" operator="equal">
      <formula>"no"</formula>
    </cfRule>
    <cfRule type="cellIs" dxfId="769" priority="63" operator="equal">
      <formula>"Incomplete"</formula>
    </cfRule>
    <cfRule type="cellIs" dxfId="768" priority="64" operator="equal">
      <formula>"yes"</formula>
    </cfRule>
  </conditionalFormatting>
  <conditionalFormatting sqref="B46">
    <cfRule type="cellIs" dxfId="767" priority="57" operator="equal">
      <formula>"n/a"</formula>
    </cfRule>
    <cfRule type="cellIs" dxfId="766" priority="58" operator="equal">
      <formula>"no"</formula>
    </cfRule>
    <cfRule type="cellIs" dxfId="765" priority="59" operator="equal">
      <formula>"Incomplete"</formula>
    </cfRule>
    <cfRule type="cellIs" dxfId="764" priority="60" operator="equal">
      <formula>"yes"</formula>
    </cfRule>
  </conditionalFormatting>
  <conditionalFormatting sqref="B48">
    <cfRule type="cellIs" dxfId="763" priority="53" operator="equal">
      <formula>"n/a"</formula>
    </cfRule>
    <cfRule type="cellIs" dxfId="762" priority="54" operator="equal">
      <formula>"no"</formula>
    </cfRule>
    <cfRule type="cellIs" dxfId="761" priority="55" operator="equal">
      <formula>"Incomplete"</formula>
    </cfRule>
    <cfRule type="cellIs" dxfId="760" priority="56" operator="equal">
      <formula>"yes"</formula>
    </cfRule>
  </conditionalFormatting>
  <conditionalFormatting sqref="B50">
    <cfRule type="cellIs" dxfId="759" priority="49" operator="equal">
      <formula>"n/a"</formula>
    </cfRule>
    <cfRule type="cellIs" dxfId="758" priority="50" operator="equal">
      <formula>"no"</formula>
    </cfRule>
    <cfRule type="cellIs" dxfId="757" priority="51" operator="equal">
      <formula>"Incomplete"</formula>
    </cfRule>
    <cfRule type="cellIs" dxfId="756" priority="52" operator="equal">
      <formula>"yes"</formula>
    </cfRule>
  </conditionalFormatting>
  <conditionalFormatting sqref="B52:B53">
    <cfRule type="cellIs" dxfId="755" priority="45" operator="equal">
      <formula>"n/a"</formula>
    </cfRule>
    <cfRule type="cellIs" dxfId="754" priority="46" operator="equal">
      <formula>"no"</formula>
    </cfRule>
    <cfRule type="cellIs" dxfId="753" priority="47" operator="equal">
      <formula>"Incomplete"</formula>
    </cfRule>
    <cfRule type="cellIs" dxfId="752" priority="48" operator="equal">
      <formula>"yes"</formula>
    </cfRule>
  </conditionalFormatting>
  <conditionalFormatting sqref="B57">
    <cfRule type="cellIs" dxfId="751" priority="41" operator="equal">
      <formula>"n/a"</formula>
    </cfRule>
    <cfRule type="cellIs" dxfId="750" priority="42" operator="equal">
      <formula>"no"</formula>
    </cfRule>
    <cfRule type="cellIs" dxfId="749" priority="43" operator="equal">
      <formula>"Incomplete"</formula>
    </cfRule>
    <cfRule type="cellIs" dxfId="748" priority="44" operator="equal">
      <formula>"yes"</formula>
    </cfRule>
  </conditionalFormatting>
  <conditionalFormatting sqref="B58">
    <cfRule type="cellIs" dxfId="747" priority="37" operator="equal">
      <formula>"n/a"</formula>
    </cfRule>
    <cfRule type="cellIs" dxfId="746" priority="38" operator="equal">
      <formula>"no"</formula>
    </cfRule>
    <cfRule type="cellIs" dxfId="745" priority="39" operator="equal">
      <formula>"Incomplete"</formula>
    </cfRule>
    <cfRule type="cellIs" dxfId="744" priority="40" operator="equal">
      <formula>"yes"</formula>
    </cfRule>
  </conditionalFormatting>
  <conditionalFormatting sqref="B62">
    <cfRule type="cellIs" dxfId="743" priority="33" operator="equal">
      <formula>"n/a"</formula>
    </cfRule>
    <cfRule type="cellIs" dxfId="742" priority="34" operator="equal">
      <formula>"no"</formula>
    </cfRule>
    <cfRule type="cellIs" dxfId="741" priority="35" operator="equal">
      <formula>"Incomplete"</formula>
    </cfRule>
    <cfRule type="cellIs" dxfId="740" priority="36" operator="equal">
      <formula>"yes"</formula>
    </cfRule>
  </conditionalFormatting>
  <conditionalFormatting sqref="B63">
    <cfRule type="cellIs" dxfId="739" priority="29" operator="equal">
      <formula>"n/a"</formula>
    </cfRule>
    <cfRule type="cellIs" dxfId="738" priority="30" operator="equal">
      <formula>"no"</formula>
    </cfRule>
    <cfRule type="cellIs" dxfId="737" priority="31" operator="equal">
      <formula>"Incomplete"</formula>
    </cfRule>
    <cfRule type="cellIs" dxfId="736" priority="32" operator="equal">
      <formula>"yes"</formula>
    </cfRule>
  </conditionalFormatting>
  <conditionalFormatting sqref="B64">
    <cfRule type="cellIs" dxfId="735" priority="25" operator="equal">
      <formula>"n/a"</formula>
    </cfRule>
    <cfRule type="cellIs" dxfId="734" priority="26" operator="equal">
      <formula>"no"</formula>
    </cfRule>
    <cfRule type="cellIs" dxfId="733" priority="27" operator="equal">
      <formula>"Incomplete"</formula>
    </cfRule>
    <cfRule type="cellIs" dxfId="732" priority="28" operator="equal">
      <formula>"yes"</formula>
    </cfRule>
  </conditionalFormatting>
  <conditionalFormatting sqref="B65">
    <cfRule type="cellIs" dxfId="731" priority="21" operator="equal">
      <formula>"n/a"</formula>
    </cfRule>
    <cfRule type="cellIs" dxfId="730" priority="22" operator="equal">
      <formula>"no"</formula>
    </cfRule>
    <cfRule type="cellIs" dxfId="729" priority="23" operator="equal">
      <formula>"Incomplete"</formula>
    </cfRule>
    <cfRule type="cellIs" dxfId="728" priority="24" operator="equal">
      <formula>"yes"</formula>
    </cfRule>
  </conditionalFormatting>
  <conditionalFormatting sqref="B66">
    <cfRule type="cellIs" dxfId="727" priority="17" operator="equal">
      <formula>"n/a"</formula>
    </cfRule>
    <cfRule type="cellIs" dxfId="726" priority="18" operator="equal">
      <formula>"no"</formula>
    </cfRule>
    <cfRule type="cellIs" dxfId="725" priority="19" operator="equal">
      <formula>"Incomplete"</formula>
    </cfRule>
    <cfRule type="cellIs" dxfId="724" priority="20" operator="equal">
      <formula>"yes"</formula>
    </cfRule>
  </conditionalFormatting>
  <conditionalFormatting sqref="B67">
    <cfRule type="cellIs" dxfId="723" priority="13" operator="equal">
      <formula>"n/a"</formula>
    </cfRule>
    <cfRule type="cellIs" dxfId="722" priority="14" operator="equal">
      <formula>"no"</formula>
    </cfRule>
    <cfRule type="cellIs" dxfId="721" priority="15" operator="equal">
      <formula>"Incomplete"</formula>
    </cfRule>
    <cfRule type="cellIs" dxfId="720" priority="16" operator="equal">
      <formula>"yes"</formula>
    </cfRule>
  </conditionalFormatting>
  <conditionalFormatting sqref="B69">
    <cfRule type="cellIs" dxfId="719" priority="9" operator="equal">
      <formula>"n/a"</formula>
    </cfRule>
    <cfRule type="cellIs" dxfId="718" priority="10" operator="equal">
      <formula>"no"</formula>
    </cfRule>
    <cfRule type="cellIs" dxfId="717" priority="11" operator="equal">
      <formula>"Incomplete"</formula>
    </cfRule>
    <cfRule type="cellIs" dxfId="716" priority="12" operator="equal">
      <formula>"yes"</formula>
    </cfRule>
  </conditionalFormatting>
  <conditionalFormatting sqref="B73">
    <cfRule type="cellIs" dxfId="715" priority="5" operator="equal">
      <formula>"n/a"</formula>
    </cfRule>
    <cfRule type="cellIs" dxfId="714" priority="6" operator="equal">
      <formula>"no"</formula>
    </cfRule>
    <cfRule type="cellIs" dxfId="713" priority="7" operator="equal">
      <formula>"Incomplete"</formula>
    </cfRule>
    <cfRule type="cellIs" dxfId="712" priority="8" operator="equal">
      <formula>"yes"</formula>
    </cfRule>
  </conditionalFormatting>
  <dataValidations count="1">
    <dataValidation type="list" showInputMessage="1" showErrorMessage="1" error="Select &quot;Yes', &quot;Incomplete&quot;, &quot;No&quot;, &quot;N/A&quot;" promptTitle="Select from dropdown" prompt="Select from dropdown" sqref="B15 B21:B24 B28:B30 B35:B38 B40 B45:B46 B48 B73 B52:B53 B57:B58 B62:B67 B69 B50" xr:uid="{00000000-0002-0000-0500-000000000000}">
      <formula1>RATING</formula1>
    </dataValidation>
  </dataValidations>
  <printOptions horizontalCentered="1"/>
  <pageMargins left="0.25" right="0.25" top="0.75" bottom="0.75" header="0.3" footer="0.3"/>
  <pageSetup scale="85" orientation="portrait" r:id="rId1"/>
  <headerFooter alignWithMargins="0">
    <oddFooter>Page &amp;P of &amp;N</oddFooter>
  </headerFooter>
  <rowBreaks count="1" manualBreakCount="1">
    <brk id="59"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04"/>
  <sheetViews>
    <sheetView showGridLines="0" topLeftCell="A4" zoomScaleNormal="100" workbookViewId="0">
      <selection activeCell="A9" sqref="A9"/>
    </sheetView>
  </sheetViews>
  <sheetFormatPr defaultRowHeight="12.75"/>
  <cols>
    <col min="1" max="1" width="61.85546875" style="86" customWidth="1"/>
    <col min="2" max="2" width="10" style="86" customWidth="1"/>
    <col min="3" max="3" width="8.42578125" style="86" customWidth="1"/>
    <col min="4" max="4" width="6.7109375" style="86" customWidth="1"/>
    <col min="5" max="5" width="32" style="86" customWidth="1"/>
    <col min="6" max="16384" width="9.140625" style="86"/>
  </cols>
  <sheetData>
    <row r="1" spans="1:5" s="83" customFormat="1" ht="36.950000000000003" customHeight="1" thickBot="1">
      <c r="A1" s="288" t="s">
        <v>143</v>
      </c>
      <c r="B1" s="289"/>
      <c r="C1" s="289"/>
      <c r="D1" s="289"/>
      <c r="E1" s="290"/>
    </row>
    <row r="2" spans="1:5">
      <c r="A2" s="145" t="s">
        <v>67</v>
      </c>
      <c r="B2" s="84"/>
      <c r="C2" s="84"/>
      <c r="D2" s="84"/>
    </row>
    <row r="3" spans="1:5">
      <c r="A3" s="145"/>
      <c r="B3" s="84"/>
      <c r="C3" s="84"/>
      <c r="D3" s="84"/>
    </row>
    <row r="4" spans="1:5" ht="15">
      <c r="A4" s="87" t="s">
        <v>35</v>
      </c>
      <c r="B4" s="277"/>
      <c r="C4" s="277"/>
      <c r="D4" s="277"/>
      <c r="E4" s="277"/>
    </row>
    <row r="5" spans="1:5" ht="15">
      <c r="A5" s="87" t="s">
        <v>68</v>
      </c>
      <c r="B5" s="277"/>
      <c r="C5" s="277"/>
      <c r="D5" s="277"/>
      <c r="E5" s="277"/>
    </row>
    <row r="6" spans="1:5" ht="15">
      <c r="A6" s="87" t="s">
        <v>37</v>
      </c>
      <c r="B6" s="278"/>
      <c r="C6" s="278"/>
      <c r="D6" s="278"/>
      <c r="E6" s="278"/>
    </row>
    <row r="7" spans="1:5" ht="13.5" thickBot="1">
      <c r="A7" s="84"/>
      <c r="B7" s="84"/>
      <c r="C7" s="84"/>
      <c r="D7" s="84"/>
    </row>
    <row r="8" spans="1:5" ht="13.5" thickBot="1">
      <c r="A8" s="104" t="s">
        <v>303</v>
      </c>
      <c r="B8" s="104"/>
      <c r="C8" s="84"/>
      <c r="D8" s="84"/>
      <c r="E8" s="162" t="s">
        <v>70</v>
      </c>
    </row>
    <row r="9" spans="1:5">
      <c r="A9" s="117" t="s">
        <v>71</v>
      </c>
      <c r="B9" s="84"/>
      <c r="C9" s="84"/>
      <c r="D9" s="84"/>
    </row>
    <row r="10" spans="1:5">
      <c r="A10" s="200" t="s">
        <v>304</v>
      </c>
      <c r="B10" s="84"/>
      <c r="C10" s="84"/>
      <c r="D10" s="84"/>
    </row>
    <row r="11" spans="1:5">
      <c r="A11" s="200" t="s">
        <v>250</v>
      </c>
      <c r="B11" s="104"/>
      <c r="C11" s="84"/>
      <c r="D11" s="84"/>
      <c r="E11" s="85"/>
    </row>
    <row r="12" spans="1:5">
      <c r="A12" s="200" t="s">
        <v>305</v>
      </c>
      <c r="B12" s="95"/>
      <c r="C12" s="95"/>
      <c r="D12" s="96"/>
      <c r="E12" s="94"/>
    </row>
    <row r="13" spans="1:5">
      <c r="A13" s="200" t="s">
        <v>306</v>
      </c>
      <c r="B13" s="84"/>
      <c r="C13" s="84"/>
      <c r="D13" s="84"/>
    </row>
    <row r="14" spans="1:5" ht="24.75" customHeight="1">
      <c r="A14" s="104"/>
      <c r="B14" s="95" t="s">
        <v>74</v>
      </c>
      <c r="C14" s="95" t="s">
        <v>75</v>
      </c>
      <c r="D14" s="96" t="s">
        <v>76</v>
      </c>
      <c r="E14" s="94" t="s">
        <v>77</v>
      </c>
    </row>
    <row r="15" spans="1:5">
      <c r="A15" s="4" t="s">
        <v>307</v>
      </c>
      <c r="B15" s="4"/>
      <c r="C15" s="4"/>
      <c r="D15" s="5"/>
      <c r="E15" s="101"/>
    </row>
    <row r="16" spans="1:5">
      <c r="A16" s="4"/>
      <c r="B16" s="4"/>
      <c r="C16" s="175"/>
      <c r="D16" s="176"/>
    </row>
    <row r="17" spans="1:5">
      <c r="A17" s="111" t="s">
        <v>308</v>
      </c>
      <c r="B17" s="98"/>
      <c r="C17" s="174">
        <v>8</v>
      </c>
      <c r="D17" s="164" t="str">
        <f>IF(B17="yes",8,IF(B17="incomplete",4,IF(B17="no",0,IF(B17="N/A","",""))))</f>
        <v/>
      </c>
      <c r="E17" s="98"/>
    </row>
    <row r="18" spans="1:5">
      <c r="A18" s="111" t="s">
        <v>309</v>
      </c>
      <c r="B18" s="114"/>
      <c r="C18" s="193"/>
      <c r="D18" s="193"/>
      <c r="E18" s="114"/>
    </row>
    <row r="19" spans="1:5">
      <c r="A19" s="111"/>
      <c r="B19" s="111"/>
      <c r="C19" s="175"/>
      <c r="D19" s="176"/>
    </row>
    <row r="20" spans="1:5">
      <c r="A20" s="84" t="s">
        <v>310</v>
      </c>
      <c r="B20" s="98"/>
      <c r="C20" s="174">
        <v>8</v>
      </c>
      <c r="D20" s="164" t="str">
        <f>IF(B20="yes",8,IF(B20="incomplete",4,IF(B20="no",0,IF(B20="N/A","",""))))</f>
        <v/>
      </c>
      <c r="E20" s="98"/>
    </row>
    <row r="21" spans="1:5">
      <c r="A21" s="111" t="s">
        <v>311</v>
      </c>
      <c r="B21" s="84"/>
      <c r="C21" s="178"/>
      <c r="D21" s="178"/>
    </row>
    <row r="22" spans="1:5">
      <c r="A22" s="111" t="s">
        <v>312</v>
      </c>
      <c r="B22" s="84"/>
      <c r="C22" s="178"/>
      <c r="D22" s="178"/>
    </row>
    <row r="23" spans="1:5">
      <c r="A23" s="84"/>
      <c r="B23" s="84"/>
      <c r="C23" s="178"/>
      <c r="D23" s="178"/>
    </row>
    <row r="24" spans="1:5">
      <c r="A24" s="111" t="s">
        <v>313</v>
      </c>
      <c r="B24" s="84"/>
      <c r="C24" s="175"/>
      <c r="D24" s="175"/>
    </row>
    <row r="25" spans="1:5">
      <c r="A25" s="4" t="s">
        <v>314</v>
      </c>
      <c r="B25" s="84"/>
      <c r="C25" s="175"/>
      <c r="D25" s="175"/>
    </row>
    <row r="26" spans="1:5">
      <c r="A26" s="84" t="s">
        <v>315</v>
      </c>
      <c r="B26" s="98"/>
      <c r="C26" s="174">
        <v>10</v>
      </c>
      <c r="D26" s="164" t="str">
        <f>IF(B26="yes",10,IF(B26="incomplete",5,IF(B26="no",0,IF(B26="N/A","",""))))</f>
        <v/>
      </c>
      <c r="E26" s="98"/>
    </row>
    <row r="27" spans="1:5">
      <c r="A27" s="84" t="s">
        <v>316</v>
      </c>
      <c r="B27" s="84"/>
      <c r="C27" s="175"/>
      <c r="D27" s="175"/>
    </row>
    <row r="28" spans="1:5">
      <c r="A28" s="84" t="s">
        <v>317</v>
      </c>
      <c r="B28" s="98"/>
      <c r="C28" s="174">
        <v>6</v>
      </c>
      <c r="D28" s="192"/>
      <c r="E28" s="98"/>
    </row>
    <row r="29" spans="1:5">
      <c r="A29" s="84" t="s">
        <v>318</v>
      </c>
      <c r="B29" s="98"/>
      <c r="C29" s="174">
        <v>4</v>
      </c>
      <c r="D29" s="164" t="str">
        <f t="shared" ref="D29:D34" si="0">IF(B29="yes",4,IF(B29="incomplete",2,IF(B29="no",0,IF(B29="N/A","",""))))</f>
        <v/>
      </c>
      <c r="E29" s="98"/>
    </row>
    <row r="30" spans="1:5">
      <c r="A30" s="84" t="s">
        <v>319</v>
      </c>
      <c r="B30" s="98"/>
      <c r="C30" s="174">
        <v>4</v>
      </c>
      <c r="D30" s="164" t="str">
        <f t="shared" si="0"/>
        <v/>
      </c>
      <c r="E30" s="98"/>
    </row>
    <row r="31" spans="1:5">
      <c r="A31" s="84" t="s">
        <v>320</v>
      </c>
      <c r="B31" s="98"/>
      <c r="C31" s="174">
        <v>4</v>
      </c>
      <c r="D31" s="164" t="str">
        <f t="shared" si="0"/>
        <v/>
      </c>
      <c r="E31" s="98"/>
    </row>
    <row r="32" spans="1:5">
      <c r="A32" s="84" t="s">
        <v>321</v>
      </c>
      <c r="B32" s="98"/>
      <c r="C32" s="174">
        <v>4</v>
      </c>
      <c r="D32" s="164" t="str">
        <f t="shared" si="0"/>
        <v/>
      </c>
      <c r="E32" s="98"/>
    </row>
    <row r="33" spans="1:5">
      <c r="A33" s="84" t="s">
        <v>322</v>
      </c>
      <c r="B33" s="98"/>
      <c r="C33" s="174">
        <v>4</v>
      </c>
      <c r="D33" s="164" t="str">
        <f t="shared" si="0"/>
        <v/>
      </c>
      <c r="E33" s="98"/>
    </row>
    <row r="34" spans="1:5">
      <c r="A34" s="84" t="s">
        <v>323</v>
      </c>
      <c r="B34" s="98"/>
      <c r="C34" s="174">
        <v>4</v>
      </c>
      <c r="D34" s="164" t="str">
        <f t="shared" si="0"/>
        <v/>
      </c>
      <c r="E34" s="98"/>
    </row>
    <row r="35" spans="1:5">
      <c r="A35" s="84" t="s">
        <v>324</v>
      </c>
      <c r="B35" s="98"/>
      <c r="C35" s="174">
        <v>6</v>
      </c>
      <c r="D35" s="192"/>
      <c r="E35" s="98"/>
    </row>
    <row r="36" spans="1:5">
      <c r="A36" s="84"/>
      <c r="B36" s="84"/>
      <c r="C36" s="178"/>
      <c r="D36" s="178"/>
    </row>
    <row r="37" spans="1:5">
      <c r="A37" s="111" t="s">
        <v>325</v>
      </c>
      <c r="B37" s="84"/>
      <c r="C37" s="178"/>
      <c r="D37" s="178"/>
    </row>
    <row r="38" spans="1:5">
      <c r="A38" s="4" t="s">
        <v>326</v>
      </c>
      <c r="B38" s="84"/>
      <c r="C38" s="178"/>
      <c r="D38" s="178"/>
    </row>
    <row r="39" spans="1:5">
      <c r="A39" s="84" t="s">
        <v>327</v>
      </c>
      <c r="B39" s="98"/>
      <c r="C39" s="174">
        <v>10</v>
      </c>
      <c r="D39" s="164" t="str">
        <f>IF(B39="yes",10,IF(B39="incomplete",5,IF(B39="no",0,IF(B39="N/A","",""))))</f>
        <v/>
      </c>
      <c r="E39" s="98"/>
    </row>
    <row r="40" spans="1:5">
      <c r="A40" s="84" t="s">
        <v>328</v>
      </c>
      <c r="B40" s="84"/>
      <c r="C40" s="178"/>
      <c r="D40" s="178"/>
    </row>
    <row r="41" spans="1:5">
      <c r="A41" s="84" t="s">
        <v>329</v>
      </c>
      <c r="B41" s="98"/>
      <c r="C41" s="174">
        <v>6</v>
      </c>
      <c r="D41" s="164" t="str">
        <f t="shared" ref="D41" si="1">IF(B41="yes",6,IF(B41="incomplete",3,IF(B41="no",0,IF(B41="N/A","",""))))</f>
        <v/>
      </c>
      <c r="E41" s="98"/>
    </row>
    <row r="42" spans="1:5">
      <c r="A42" s="84" t="s">
        <v>330</v>
      </c>
      <c r="B42" s="98"/>
      <c r="C42" s="174">
        <v>4</v>
      </c>
      <c r="D42" s="164" t="str">
        <f>IF(B42="yes",4,IF(B42="incomplete",2,IF(B42="no",0,IF(B42="N/A","",""))))</f>
        <v/>
      </c>
      <c r="E42" s="98"/>
    </row>
    <row r="43" spans="1:5">
      <c r="A43" s="84" t="s">
        <v>331</v>
      </c>
      <c r="B43" s="84"/>
      <c r="C43" s="178"/>
      <c r="D43" s="178"/>
    </row>
    <row r="44" spans="1:5">
      <c r="A44" s="84" t="s">
        <v>332</v>
      </c>
      <c r="B44" s="98"/>
      <c r="C44" s="174">
        <v>2</v>
      </c>
      <c r="D44" s="192"/>
      <c r="E44" s="98"/>
    </row>
    <row r="45" spans="1:5">
      <c r="A45" s="84" t="s">
        <v>333</v>
      </c>
      <c r="B45" s="98"/>
      <c r="C45" s="174">
        <v>2</v>
      </c>
      <c r="D45" s="192"/>
      <c r="E45" s="98"/>
    </row>
    <row r="46" spans="1:5">
      <c r="A46" s="84" t="s">
        <v>137</v>
      </c>
      <c r="B46" s="84"/>
      <c r="C46" s="177"/>
      <c r="D46" s="177"/>
    </row>
    <row r="47" spans="1:5">
      <c r="A47" s="111" t="s">
        <v>334</v>
      </c>
      <c r="B47" s="84"/>
      <c r="C47" s="177"/>
      <c r="D47" s="194"/>
    </row>
    <row r="48" spans="1:5">
      <c r="A48" s="133" t="s">
        <v>335</v>
      </c>
      <c r="B48" s="84"/>
      <c r="C48" s="177"/>
      <c r="D48" s="194"/>
    </row>
    <row r="49" spans="1:5">
      <c r="A49" s="84" t="s">
        <v>336</v>
      </c>
      <c r="B49" s="98"/>
      <c r="C49" s="174">
        <v>4</v>
      </c>
      <c r="D49" s="164" t="str">
        <f>IF(B49="yes",4,IF(B49="incomplete",2,IF(B49="no",0,IF(B49="N/A","",""))))</f>
        <v/>
      </c>
      <c r="E49" s="98"/>
    </row>
    <row r="50" spans="1:5">
      <c r="A50" s="84" t="s">
        <v>337</v>
      </c>
      <c r="B50" s="98"/>
      <c r="C50" s="174">
        <v>2</v>
      </c>
      <c r="D50" s="192"/>
      <c r="E50" s="98"/>
    </row>
    <row r="51" spans="1:5">
      <c r="A51" s="84" t="s">
        <v>338</v>
      </c>
      <c r="B51" s="84"/>
      <c r="C51" s="178"/>
      <c r="D51" s="178"/>
    </row>
    <row r="52" spans="1:5">
      <c r="A52" s="84" t="s">
        <v>339</v>
      </c>
      <c r="B52" s="98"/>
      <c r="C52" s="174">
        <v>2</v>
      </c>
      <c r="D52" s="192"/>
      <c r="E52" s="119"/>
    </row>
    <row r="53" spans="1:5">
      <c r="A53" s="84" t="s">
        <v>340</v>
      </c>
      <c r="B53" s="84"/>
      <c r="C53" s="178"/>
      <c r="D53" s="178"/>
    </row>
    <row r="54" spans="1:5" ht="13.5" thickBot="1">
      <c r="A54" s="84"/>
      <c r="B54" s="84"/>
      <c r="C54" s="178"/>
      <c r="D54" s="178"/>
    </row>
    <row r="55" spans="1:5" ht="13.5" thickBot="1">
      <c r="A55" s="111" t="s">
        <v>341</v>
      </c>
      <c r="B55" s="84"/>
      <c r="C55" s="175"/>
      <c r="D55" s="175"/>
      <c r="E55" s="162" t="s">
        <v>108</v>
      </c>
    </row>
    <row r="56" spans="1:5">
      <c r="A56" s="133" t="s">
        <v>342</v>
      </c>
      <c r="B56" s="84"/>
      <c r="C56" s="175"/>
      <c r="D56" s="175"/>
    </row>
    <row r="57" spans="1:5">
      <c r="A57" s="84" t="s">
        <v>343</v>
      </c>
      <c r="B57" s="98"/>
      <c r="C57" s="174">
        <v>10</v>
      </c>
      <c r="D57" s="164" t="str">
        <f>IF(B57="yes",10,IF(B57="incomplete",5,IF(B57="no",0,IF(B57="N/A","",""))))</f>
        <v/>
      </c>
      <c r="E57" s="134"/>
    </row>
    <row r="58" spans="1:5">
      <c r="A58" s="84" t="s">
        <v>344</v>
      </c>
      <c r="B58" s="201"/>
      <c r="C58" s="202"/>
      <c r="D58" s="202"/>
      <c r="E58" s="203"/>
    </row>
    <row r="59" spans="1:5">
      <c r="A59" s="84" t="s">
        <v>345</v>
      </c>
      <c r="B59" s="98"/>
      <c r="C59" s="174">
        <v>10</v>
      </c>
      <c r="D59" s="164" t="str">
        <f>IF(B59="yes",10,IF(B59="incomplete",5,IF(B59="no",0,IF(B59="N/A","",""))))</f>
        <v/>
      </c>
      <c r="E59" s="120"/>
    </row>
    <row r="60" spans="1:5">
      <c r="A60" s="84" t="s">
        <v>346</v>
      </c>
      <c r="B60" s="201"/>
      <c r="C60" s="202"/>
      <c r="D60" s="202"/>
      <c r="E60" s="204"/>
    </row>
    <row r="61" spans="1:5">
      <c r="A61" s="84" t="s">
        <v>347</v>
      </c>
      <c r="B61" s="98"/>
      <c r="C61" s="174">
        <v>10</v>
      </c>
      <c r="D61" s="164" t="str">
        <f>IF(B61="yes",10,IF(B61="incomplete",5,IF(B61="no",0,IF(B61="N/A","",""))))</f>
        <v/>
      </c>
      <c r="E61" s="120"/>
    </row>
    <row r="62" spans="1:5">
      <c r="A62" s="84" t="s">
        <v>348</v>
      </c>
      <c r="B62" s="98"/>
      <c r="C62" s="174">
        <v>10</v>
      </c>
      <c r="D62" s="164" t="str">
        <f>IF(B62="yes",10,IF(B62="incomplete",5,IF(B62="no",0,IF(B62="N/A","",""))))</f>
        <v/>
      </c>
      <c r="E62" s="120"/>
    </row>
    <row r="63" spans="1:5">
      <c r="A63" s="84" t="s">
        <v>349</v>
      </c>
      <c r="B63" s="98"/>
      <c r="C63" s="174">
        <v>10</v>
      </c>
      <c r="D63" s="164" t="str">
        <f>IF(B63="yes",10,IF(B63="incomplete",5,IF(B63="no",0,IF(B63="N/A","",""))))</f>
        <v/>
      </c>
      <c r="E63" s="120"/>
    </row>
    <row r="64" spans="1:5">
      <c r="A64" s="84" t="s">
        <v>350</v>
      </c>
      <c r="B64" s="98"/>
      <c r="C64" s="174">
        <v>10</v>
      </c>
      <c r="D64" s="164" t="str">
        <f>IF(B64="yes",10,IF(B64="incomplete",5,IF(B64="no",0,IF(B64="N/A","",""))))</f>
        <v/>
      </c>
      <c r="E64" s="120"/>
    </row>
    <row r="65" spans="1:5">
      <c r="A65" s="84" t="s">
        <v>351</v>
      </c>
      <c r="B65" s="201"/>
      <c r="C65" s="202"/>
      <c r="D65" s="202"/>
      <c r="E65" s="204"/>
    </row>
    <row r="66" spans="1:5">
      <c r="A66" s="84" t="s">
        <v>352</v>
      </c>
      <c r="B66" s="98"/>
      <c r="C66" s="174">
        <v>10</v>
      </c>
      <c r="D66" s="164" t="str">
        <f>IF(B66="yes",10,IF(B66="incomplete",5,IF(B66="no",0,IF(B66="N/A","",""))))</f>
        <v/>
      </c>
      <c r="E66" s="120"/>
    </row>
    <row r="67" spans="1:5">
      <c r="A67" s="84" t="s">
        <v>353</v>
      </c>
      <c r="B67" s="98"/>
      <c r="C67" s="174">
        <v>10</v>
      </c>
      <c r="D67" s="164" t="str">
        <f>IF(B67="yes",10,IF(B67="incomplete",5,IF(B67="no",0,IF(B67="N/A","",""))))</f>
        <v/>
      </c>
      <c r="E67" s="120"/>
    </row>
    <row r="68" spans="1:5">
      <c r="A68" s="84"/>
      <c r="B68" s="84"/>
      <c r="C68" s="178"/>
      <c r="D68" s="178"/>
      <c r="E68" s="99"/>
    </row>
    <row r="69" spans="1:5">
      <c r="A69" s="111" t="s">
        <v>354</v>
      </c>
      <c r="B69" s="84"/>
      <c r="C69" s="176"/>
      <c r="D69" s="178"/>
      <c r="E69" s="99"/>
    </row>
    <row r="70" spans="1:5">
      <c r="A70" s="133" t="s">
        <v>355</v>
      </c>
      <c r="B70" s="84"/>
      <c r="C70" s="176"/>
      <c r="D70" s="178"/>
      <c r="E70" s="99"/>
    </row>
    <row r="71" spans="1:5">
      <c r="A71" s="84" t="s">
        <v>356</v>
      </c>
      <c r="B71" s="98"/>
      <c r="C71" s="174">
        <v>4</v>
      </c>
      <c r="D71" s="164" t="str">
        <f>IF(B71="yes",4,IF(B71="incomplete",2,IF(B71="no",0,IF(B71="N/A","",""))))</f>
        <v/>
      </c>
      <c r="E71" s="135"/>
    </row>
    <row r="72" spans="1:5">
      <c r="A72" s="84" t="s">
        <v>270</v>
      </c>
      <c r="B72" s="98"/>
      <c r="C72" s="174">
        <v>4</v>
      </c>
      <c r="D72" s="164" t="str">
        <f>IF(B72="yes",4,IF(B72="incomplete",2,IF(B72="no",0,IF(B72="N/A","",""))))</f>
        <v/>
      </c>
      <c r="E72" s="135"/>
    </row>
    <row r="73" spans="1:5">
      <c r="A73" s="84" t="s">
        <v>271</v>
      </c>
      <c r="B73" s="98"/>
      <c r="C73" s="174">
        <v>2</v>
      </c>
      <c r="D73" s="192"/>
      <c r="E73" s="135"/>
    </row>
    <row r="74" spans="1:5">
      <c r="A74" s="84" t="s">
        <v>272</v>
      </c>
      <c r="B74" s="98"/>
      <c r="C74" s="174">
        <v>2</v>
      </c>
      <c r="D74" s="192"/>
      <c r="E74" s="135"/>
    </row>
    <row r="75" spans="1:5">
      <c r="A75" s="84" t="s">
        <v>273</v>
      </c>
      <c r="B75" s="84"/>
      <c r="C75" s="175"/>
      <c r="D75" s="175"/>
      <c r="E75" s="99"/>
    </row>
    <row r="76" spans="1:5">
      <c r="A76" s="84" t="s">
        <v>357</v>
      </c>
      <c r="B76" s="98"/>
      <c r="C76" s="174">
        <v>2</v>
      </c>
      <c r="D76" s="192"/>
      <c r="E76" s="135"/>
    </row>
    <row r="77" spans="1:5">
      <c r="A77" s="84" t="s">
        <v>358</v>
      </c>
      <c r="B77" s="84"/>
      <c r="C77" s="178"/>
      <c r="D77" s="178"/>
      <c r="E77" s="99"/>
    </row>
    <row r="78" spans="1:5">
      <c r="A78" s="84"/>
      <c r="B78" s="84"/>
      <c r="C78" s="178"/>
      <c r="D78" s="178"/>
      <c r="E78" s="99"/>
    </row>
    <row r="79" spans="1:5">
      <c r="A79" s="111" t="s">
        <v>359</v>
      </c>
      <c r="B79" s="84"/>
      <c r="C79" s="178"/>
      <c r="D79" s="178"/>
      <c r="E79" s="136"/>
    </row>
    <row r="80" spans="1:5">
      <c r="A80" s="133" t="s">
        <v>360</v>
      </c>
      <c r="B80" s="84"/>
      <c r="C80" s="178"/>
      <c r="D80" s="178"/>
      <c r="E80" s="136"/>
    </row>
    <row r="81" spans="1:5">
      <c r="A81" s="84" t="s">
        <v>361</v>
      </c>
      <c r="B81" s="98"/>
      <c r="C81" s="174">
        <v>6</v>
      </c>
      <c r="D81" s="164" t="str">
        <f t="shared" ref="D81" si="2">IF(B81="yes",6,IF(B81="incomplete",3,IF(B81="no",0,IF(B81="N/A","",""))))</f>
        <v/>
      </c>
      <c r="E81" s="137"/>
    </row>
    <row r="82" spans="1:5">
      <c r="A82" s="84" t="s">
        <v>362</v>
      </c>
      <c r="B82" s="84"/>
      <c r="C82" s="175"/>
      <c r="D82" s="175"/>
      <c r="E82" s="136"/>
    </row>
    <row r="83" spans="1:5">
      <c r="A83" s="84" t="s">
        <v>363</v>
      </c>
      <c r="B83" s="98"/>
      <c r="C83" s="174">
        <v>6</v>
      </c>
      <c r="D83" s="164" t="str">
        <f t="shared" ref="D83" si="3">IF(B83="yes",6,IF(B83="incomplete",3,IF(B83="no",0,IF(B83="N/A","",""))))</f>
        <v/>
      </c>
      <c r="E83" s="137"/>
    </row>
    <row r="84" spans="1:5">
      <c r="A84" s="84" t="s">
        <v>364</v>
      </c>
      <c r="B84" s="84"/>
      <c r="C84" s="178"/>
      <c r="D84" s="178"/>
      <c r="E84" s="136"/>
    </row>
    <row r="85" spans="1:5">
      <c r="A85" s="84" t="s">
        <v>365</v>
      </c>
      <c r="B85" s="98"/>
      <c r="C85" s="174">
        <v>4</v>
      </c>
      <c r="D85" s="164" t="str">
        <f>IF(B85="yes",4,IF(B85="incomplete",2,IF(B85="no",0,IF(B85="N/A","",""))))</f>
        <v/>
      </c>
      <c r="E85" s="137"/>
    </row>
    <row r="86" spans="1:5">
      <c r="C86" s="165"/>
      <c r="D86" s="165"/>
    </row>
    <row r="87" spans="1:5">
      <c r="A87" s="100" t="s">
        <v>139</v>
      </c>
      <c r="C87" s="169">
        <f>SUM(C17:C85)</f>
        <v>204</v>
      </c>
      <c r="D87" s="170"/>
    </row>
    <row r="88" spans="1:5">
      <c r="A88" s="100" t="s">
        <v>140</v>
      </c>
      <c r="C88" s="171">
        <f ca="1">SUMIF(B17:C85,"N/A",C17:C85)</f>
        <v>0</v>
      </c>
      <c r="D88" s="170"/>
    </row>
    <row r="89" spans="1:5">
      <c r="C89" s="165"/>
      <c r="D89" s="170"/>
    </row>
    <row r="90" spans="1:5">
      <c r="A90" s="87" t="str">
        <f>CONCATENATE("Total for"," ",A8)</f>
        <v>Total for BAR OPERATIONS:</v>
      </c>
      <c r="B90" s="87"/>
      <c r="C90" s="169">
        <f ca="1">+C87-C88</f>
        <v>204</v>
      </c>
      <c r="D90" s="173">
        <f>SUM(D17:D89)</f>
        <v>0</v>
      </c>
    </row>
    <row r="91" spans="1:5">
      <c r="A91" s="87"/>
    </row>
    <row r="92" spans="1:5" ht="13.5" thickBot="1">
      <c r="A92" s="3" t="s">
        <v>142</v>
      </c>
      <c r="B92" s="113"/>
      <c r="C92" s="113"/>
      <c r="D92" s="113"/>
    </row>
    <row r="93" spans="1:5">
      <c r="A93" s="279"/>
      <c r="B93" s="280"/>
      <c r="C93" s="280"/>
      <c r="D93" s="280"/>
      <c r="E93" s="281"/>
    </row>
    <row r="94" spans="1:5">
      <c r="A94" s="282"/>
      <c r="B94" s="283"/>
      <c r="C94" s="283"/>
      <c r="D94" s="283"/>
      <c r="E94" s="284"/>
    </row>
    <row r="95" spans="1:5">
      <c r="A95" s="282"/>
      <c r="B95" s="283"/>
      <c r="C95" s="283"/>
      <c r="D95" s="283"/>
      <c r="E95" s="284"/>
    </row>
    <row r="96" spans="1:5">
      <c r="A96" s="282"/>
      <c r="B96" s="283"/>
      <c r="C96" s="283"/>
      <c r="D96" s="283"/>
      <c r="E96" s="284"/>
    </row>
    <row r="97" spans="1:5">
      <c r="A97" s="282"/>
      <c r="B97" s="283"/>
      <c r="C97" s="283"/>
      <c r="D97" s="283"/>
      <c r="E97" s="284"/>
    </row>
    <row r="98" spans="1:5">
      <c r="A98" s="282"/>
      <c r="B98" s="283"/>
      <c r="C98" s="283"/>
      <c r="D98" s="283"/>
      <c r="E98" s="284"/>
    </row>
    <row r="99" spans="1:5">
      <c r="A99" s="282"/>
      <c r="B99" s="283"/>
      <c r="C99" s="283"/>
      <c r="D99" s="283"/>
      <c r="E99" s="284"/>
    </row>
    <row r="100" spans="1:5">
      <c r="A100" s="282"/>
      <c r="B100" s="283"/>
      <c r="C100" s="283"/>
      <c r="D100" s="283"/>
      <c r="E100" s="284"/>
    </row>
    <row r="101" spans="1:5">
      <c r="A101" s="282"/>
      <c r="B101" s="283"/>
      <c r="C101" s="283"/>
      <c r="D101" s="283"/>
      <c r="E101" s="284"/>
    </row>
    <row r="102" spans="1:5">
      <c r="A102" s="282"/>
      <c r="B102" s="283"/>
      <c r="C102" s="283"/>
      <c r="D102" s="283"/>
      <c r="E102" s="284"/>
    </row>
    <row r="103" spans="1:5">
      <c r="A103" s="282"/>
      <c r="B103" s="283"/>
      <c r="C103" s="283"/>
      <c r="D103" s="283"/>
      <c r="E103" s="284"/>
    </row>
    <row r="104" spans="1:5" ht="13.5" thickBot="1">
      <c r="A104" s="285"/>
      <c r="B104" s="286"/>
      <c r="C104" s="286"/>
      <c r="D104" s="286"/>
      <c r="E104" s="287"/>
    </row>
  </sheetData>
  <sheetProtection sheet="1" objects="1" scenarios="1"/>
  <mergeCells count="16">
    <mergeCell ref="A104:E104"/>
    <mergeCell ref="A1:E1"/>
    <mergeCell ref="A99:E99"/>
    <mergeCell ref="A100:E100"/>
    <mergeCell ref="A101:E101"/>
    <mergeCell ref="A102:E102"/>
    <mergeCell ref="A103:E103"/>
    <mergeCell ref="A94:E94"/>
    <mergeCell ref="A95:E95"/>
    <mergeCell ref="A96:E96"/>
    <mergeCell ref="A97:E97"/>
    <mergeCell ref="A98:E98"/>
    <mergeCell ref="B4:E4"/>
    <mergeCell ref="B5:E5"/>
    <mergeCell ref="B6:E6"/>
    <mergeCell ref="A93:E93"/>
  </mergeCells>
  <conditionalFormatting sqref="B17">
    <cfRule type="cellIs" dxfId="711" priority="141" operator="equal">
      <formula>"n/a"</formula>
    </cfRule>
    <cfRule type="cellIs" dxfId="710" priority="142" operator="equal">
      <formula>"no"</formula>
    </cfRule>
    <cfRule type="cellIs" dxfId="709" priority="143" operator="equal">
      <formula>"Incomplete"</formula>
    </cfRule>
    <cfRule type="cellIs" dxfId="708" priority="144" operator="equal">
      <formula>"yes"</formula>
    </cfRule>
  </conditionalFormatting>
  <conditionalFormatting sqref="B20">
    <cfRule type="cellIs" dxfId="707" priority="137" operator="equal">
      <formula>"n/a"</formula>
    </cfRule>
    <cfRule type="cellIs" dxfId="706" priority="138" operator="equal">
      <formula>"no"</formula>
    </cfRule>
    <cfRule type="cellIs" dxfId="705" priority="139" operator="equal">
      <formula>"Incomplete"</formula>
    </cfRule>
    <cfRule type="cellIs" dxfId="704" priority="140" operator="equal">
      <formula>"yes"</formula>
    </cfRule>
  </conditionalFormatting>
  <conditionalFormatting sqref="B26">
    <cfRule type="cellIs" dxfId="703" priority="133" operator="equal">
      <formula>"n/a"</formula>
    </cfRule>
    <cfRule type="cellIs" dxfId="702" priority="134" operator="equal">
      <formula>"no"</formula>
    </cfRule>
    <cfRule type="cellIs" dxfId="701" priority="135" operator="equal">
      <formula>"Incomplete"</formula>
    </cfRule>
    <cfRule type="cellIs" dxfId="700" priority="136" operator="equal">
      <formula>"yes"</formula>
    </cfRule>
  </conditionalFormatting>
  <conditionalFormatting sqref="B28">
    <cfRule type="cellIs" dxfId="699" priority="129" operator="equal">
      <formula>"n/a"</formula>
    </cfRule>
    <cfRule type="cellIs" dxfId="698" priority="130" operator="equal">
      <formula>"no"</formula>
    </cfRule>
    <cfRule type="cellIs" dxfId="697" priority="131" operator="equal">
      <formula>"Incomplete"</formula>
    </cfRule>
    <cfRule type="cellIs" dxfId="696" priority="132" operator="equal">
      <formula>"yes"</formula>
    </cfRule>
  </conditionalFormatting>
  <conditionalFormatting sqref="B29">
    <cfRule type="cellIs" dxfId="695" priority="125" operator="equal">
      <formula>"n/a"</formula>
    </cfRule>
    <cfRule type="cellIs" dxfId="694" priority="126" operator="equal">
      <formula>"no"</formula>
    </cfRule>
    <cfRule type="cellIs" dxfId="693" priority="127" operator="equal">
      <formula>"Incomplete"</formula>
    </cfRule>
    <cfRule type="cellIs" dxfId="692" priority="128" operator="equal">
      <formula>"yes"</formula>
    </cfRule>
  </conditionalFormatting>
  <conditionalFormatting sqref="B30">
    <cfRule type="cellIs" dxfId="691" priority="121" operator="equal">
      <formula>"n/a"</formula>
    </cfRule>
    <cfRule type="cellIs" dxfId="690" priority="122" operator="equal">
      <formula>"no"</formula>
    </cfRule>
    <cfRule type="cellIs" dxfId="689" priority="123" operator="equal">
      <formula>"Incomplete"</formula>
    </cfRule>
    <cfRule type="cellIs" dxfId="688" priority="124" operator="equal">
      <formula>"yes"</formula>
    </cfRule>
  </conditionalFormatting>
  <conditionalFormatting sqref="B31">
    <cfRule type="cellIs" dxfId="687" priority="117" operator="equal">
      <formula>"n/a"</formula>
    </cfRule>
    <cfRule type="cellIs" dxfId="686" priority="118" operator="equal">
      <formula>"no"</formula>
    </cfRule>
    <cfRule type="cellIs" dxfId="685" priority="119" operator="equal">
      <formula>"Incomplete"</formula>
    </cfRule>
    <cfRule type="cellIs" dxfId="684" priority="120" operator="equal">
      <formula>"yes"</formula>
    </cfRule>
  </conditionalFormatting>
  <conditionalFormatting sqref="B32">
    <cfRule type="cellIs" dxfId="683" priority="113" operator="equal">
      <formula>"n/a"</formula>
    </cfRule>
    <cfRule type="cellIs" dxfId="682" priority="114" operator="equal">
      <formula>"no"</formula>
    </cfRule>
    <cfRule type="cellIs" dxfId="681" priority="115" operator="equal">
      <formula>"Incomplete"</formula>
    </cfRule>
    <cfRule type="cellIs" dxfId="680" priority="116" operator="equal">
      <formula>"yes"</formula>
    </cfRule>
  </conditionalFormatting>
  <conditionalFormatting sqref="B33">
    <cfRule type="cellIs" dxfId="679" priority="109" operator="equal">
      <formula>"n/a"</formula>
    </cfRule>
    <cfRule type="cellIs" dxfId="678" priority="110" operator="equal">
      <formula>"no"</formula>
    </cfRule>
    <cfRule type="cellIs" dxfId="677" priority="111" operator="equal">
      <formula>"Incomplete"</formula>
    </cfRule>
    <cfRule type="cellIs" dxfId="676" priority="112" operator="equal">
      <formula>"yes"</formula>
    </cfRule>
  </conditionalFormatting>
  <conditionalFormatting sqref="B34">
    <cfRule type="cellIs" dxfId="675" priority="105" operator="equal">
      <formula>"n/a"</formula>
    </cfRule>
    <cfRule type="cellIs" dxfId="674" priority="106" operator="equal">
      <formula>"no"</formula>
    </cfRule>
    <cfRule type="cellIs" dxfId="673" priority="107" operator="equal">
      <formula>"Incomplete"</formula>
    </cfRule>
    <cfRule type="cellIs" dxfId="672" priority="108" operator="equal">
      <formula>"yes"</formula>
    </cfRule>
  </conditionalFormatting>
  <conditionalFormatting sqref="B35">
    <cfRule type="cellIs" dxfId="671" priority="101" operator="equal">
      <formula>"n/a"</formula>
    </cfRule>
    <cfRule type="cellIs" dxfId="670" priority="102" operator="equal">
      <formula>"no"</formula>
    </cfRule>
    <cfRule type="cellIs" dxfId="669" priority="103" operator="equal">
      <formula>"Incomplete"</formula>
    </cfRule>
    <cfRule type="cellIs" dxfId="668" priority="104" operator="equal">
      <formula>"yes"</formula>
    </cfRule>
  </conditionalFormatting>
  <conditionalFormatting sqref="B39">
    <cfRule type="cellIs" dxfId="667" priority="97" operator="equal">
      <formula>"n/a"</formula>
    </cfRule>
    <cfRule type="cellIs" dxfId="666" priority="98" operator="equal">
      <formula>"no"</formula>
    </cfRule>
    <cfRule type="cellIs" dxfId="665" priority="99" operator="equal">
      <formula>"Incomplete"</formula>
    </cfRule>
    <cfRule type="cellIs" dxfId="664" priority="100" operator="equal">
      <formula>"yes"</formula>
    </cfRule>
  </conditionalFormatting>
  <conditionalFormatting sqref="B41">
    <cfRule type="cellIs" dxfId="663" priority="93" operator="equal">
      <formula>"n/a"</formula>
    </cfRule>
    <cfRule type="cellIs" dxfId="662" priority="94" operator="equal">
      <formula>"no"</formula>
    </cfRule>
    <cfRule type="cellIs" dxfId="661" priority="95" operator="equal">
      <formula>"Incomplete"</formula>
    </cfRule>
    <cfRule type="cellIs" dxfId="660" priority="96" operator="equal">
      <formula>"yes"</formula>
    </cfRule>
  </conditionalFormatting>
  <conditionalFormatting sqref="B42">
    <cfRule type="cellIs" dxfId="659" priority="89" operator="equal">
      <formula>"n/a"</formula>
    </cfRule>
    <cfRule type="cellIs" dxfId="658" priority="90" operator="equal">
      <formula>"no"</formula>
    </cfRule>
    <cfRule type="cellIs" dxfId="657" priority="91" operator="equal">
      <formula>"Incomplete"</formula>
    </cfRule>
    <cfRule type="cellIs" dxfId="656" priority="92" operator="equal">
      <formula>"yes"</formula>
    </cfRule>
  </conditionalFormatting>
  <conditionalFormatting sqref="B44">
    <cfRule type="cellIs" dxfId="655" priority="85" operator="equal">
      <formula>"n/a"</formula>
    </cfRule>
    <cfRule type="cellIs" dxfId="654" priority="86" operator="equal">
      <formula>"no"</formula>
    </cfRule>
    <cfRule type="cellIs" dxfId="653" priority="87" operator="equal">
      <formula>"Incomplete"</formula>
    </cfRule>
    <cfRule type="cellIs" dxfId="652" priority="88" operator="equal">
      <formula>"yes"</formula>
    </cfRule>
  </conditionalFormatting>
  <conditionalFormatting sqref="B45">
    <cfRule type="cellIs" dxfId="651" priority="81" operator="equal">
      <formula>"n/a"</formula>
    </cfRule>
    <cfRule type="cellIs" dxfId="650" priority="82" operator="equal">
      <formula>"no"</formula>
    </cfRule>
    <cfRule type="cellIs" dxfId="649" priority="83" operator="equal">
      <formula>"Incomplete"</formula>
    </cfRule>
    <cfRule type="cellIs" dxfId="648" priority="84" operator="equal">
      <formula>"yes"</formula>
    </cfRule>
  </conditionalFormatting>
  <conditionalFormatting sqref="B49">
    <cfRule type="cellIs" dxfId="647" priority="77" operator="equal">
      <formula>"n/a"</formula>
    </cfRule>
    <cfRule type="cellIs" dxfId="646" priority="78" operator="equal">
      <formula>"no"</formula>
    </cfRule>
    <cfRule type="cellIs" dxfId="645" priority="79" operator="equal">
      <formula>"Incomplete"</formula>
    </cfRule>
    <cfRule type="cellIs" dxfId="644" priority="80" operator="equal">
      <formula>"yes"</formula>
    </cfRule>
  </conditionalFormatting>
  <conditionalFormatting sqref="B50">
    <cfRule type="cellIs" dxfId="643" priority="73" operator="equal">
      <formula>"n/a"</formula>
    </cfRule>
    <cfRule type="cellIs" dxfId="642" priority="74" operator="equal">
      <formula>"no"</formula>
    </cfRule>
    <cfRule type="cellIs" dxfId="641" priority="75" operator="equal">
      <formula>"Incomplete"</formula>
    </cfRule>
    <cfRule type="cellIs" dxfId="640" priority="76" operator="equal">
      <formula>"yes"</formula>
    </cfRule>
  </conditionalFormatting>
  <conditionalFormatting sqref="B52">
    <cfRule type="cellIs" dxfId="639" priority="69" operator="equal">
      <formula>"n/a"</formula>
    </cfRule>
    <cfRule type="cellIs" dxfId="638" priority="70" operator="equal">
      <formula>"no"</formula>
    </cfRule>
    <cfRule type="cellIs" dxfId="637" priority="71" operator="equal">
      <formula>"Incomplete"</formula>
    </cfRule>
    <cfRule type="cellIs" dxfId="636" priority="72" operator="equal">
      <formula>"yes"</formula>
    </cfRule>
  </conditionalFormatting>
  <conditionalFormatting sqref="B57">
    <cfRule type="cellIs" dxfId="635" priority="65" operator="equal">
      <formula>"n/a"</formula>
    </cfRule>
    <cfRule type="cellIs" dxfId="634" priority="66" operator="equal">
      <formula>"no"</formula>
    </cfRule>
    <cfRule type="cellIs" dxfId="633" priority="67" operator="equal">
      <formula>"Incomplete"</formula>
    </cfRule>
    <cfRule type="cellIs" dxfId="632" priority="68" operator="equal">
      <formula>"yes"</formula>
    </cfRule>
  </conditionalFormatting>
  <conditionalFormatting sqref="B59">
    <cfRule type="cellIs" dxfId="631" priority="61" operator="equal">
      <formula>"n/a"</formula>
    </cfRule>
    <cfRule type="cellIs" dxfId="630" priority="62" operator="equal">
      <formula>"no"</formula>
    </cfRule>
    <cfRule type="cellIs" dxfId="629" priority="63" operator="equal">
      <formula>"Incomplete"</formula>
    </cfRule>
    <cfRule type="cellIs" dxfId="628" priority="64" operator="equal">
      <formula>"yes"</formula>
    </cfRule>
  </conditionalFormatting>
  <conditionalFormatting sqref="B61">
    <cfRule type="cellIs" dxfId="627" priority="57" operator="equal">
      <formula>"n/a"</formula>
    </cfRule>
    <cfRule type="cellIs" dxfId="626" priority="58" operator="equal">
      <formula>"no"</formula>
    </cfRule>
    <cfRule type="cellIs" dxfId="625" priority="59" operator="equal">
      <formula>"Incomplete"</formula>
    </cfRule>
    <cfRule type="cellIs" dxfId="624" priority="60" operator="equal">
      <formula>"yes"</formula>
    </cfRule>
  </conditionalFormatting>
  <conditionalFormatting sqref="B62">
    <cfRule type="cellIs" dxfId="623" priority="53" operator="equal">
      <formula>"n/a"</formula>
    </cfRule>
    <cfRule type="cellIs" dxfId="622" priority="54" operator="equal">
      <formula>"no"</formula>
    </cfRule>
    <cfRule type="cellIs" dxfId="621" priority="55" operator="equal">
      <formula>"Incomplete"</formula>
    </cfRule>
    <cfRule type="cellIs" dxfId="620" priority="56" operator="equal">
      <formula>"yes"</formula>
    </cfRule>
  </conditionalFormatting>
  <conditionalFormatting sqref="B63">
    <cfRule type="cellIs" dxfId="619" priority="49" operator="equal">
      <formula>"n/a"</formula>
    </cfRule>
    <cfRule type="cellIs" dxfId="618" priority="50" operator="equal">
      <formula>"no"</formula>
    </cfRule>
    <cfRule type="cellIs" dxfId="617" priority="51" operator="equal">
      <formula>"Incomplete"</formula>
    </cfRule>
    <cfRule type="cellIs" dxfId="616" priority="52" operator="equal">
      <formula>"yes"</formula>
    </cfRule>
  </conditionalFormatting>
  <conditionalFormatting sqref="B64">
    <cfRule type="cellIs" dxfId="615" priority="45" operator="equal">
      <formula>"n/a"</formula>
    </cfRule>
    <cfRule type="cellIs" dxfId="614" priority="46" operator="equal">
      <formula>"no"</formula>
    </cfRule>
    <cfRule type="cellIs" dxfId="613" priority="47" operator="equal">
      <formula>"Incomplete"</formula>
    </cfRule>
    <cfRule type="cellIs" dxfId="612" priority="48" operator="equal">
      <formula>"yes"</formula>
    </cfRule>
  </conditionalFormatting>
  <conditionalFormatting sqref="B66">
    <cfRule type="cellIs" dxfId="611" priority="41" operator="equal">
      <formula>"n/a"</formula>
    </cfRule>
    <cfRule type="cellIs" dxfId="610" priority="42" operator="equal">
      <formula>"no"</formula>
    </cfRule>
    <cfRule type="cellIs" dxfId="609" priority="43" operator="equal">
      <formula>"Incomplete"</formula>
    </cfRule>
    <cfRule type="cellIs" dxfId="608" priority="44" operator="equal">
      <formula>"yes"</formula>
    </cfRule>
  </conditionalFormatting>
  <conditionalFormatting sqref="B67">
    <cfRule type="cellIs" dxfId="607" priority="37" operator="equal">
      <formula>"n/a"</formula>
    </cfRule>
    <cfRule type="cellIs" dxfId="606" priority="38" operator="equal">
      <formula>"no"</formula>
    </cfRule>
    <cfRule type="cellIs" dxfId="605" priority="39" operator="equal">
      <formula>"Incomplete"</formula>
    </cfRule>
    <cfRule type="cellIs" dxfId="604" priority="40" operator="equal">
      <formula>"yes"</formula>
    </cfRule>
  </conditionalFormatting>
  <conditionalFormatting sqref="B71">
    <cfRule type="cellIs" dxfId="603" priority="33" operator="equal">
      <formula>"n/a"</formula>
    </cfRule>
    <cfRule type="cellIs" dxfId="602" priority="34" operator="equal">
      <formula>"no"</formula>
    </cfRule>
    <cfRule type="cellIs" dxfId="601" priority="35" operator="equal">
      <formula>"Incomplete"</formula>
    </cfRule>
    <cfRule type="cellIs" dxfId="600" priority="36" operator="equal">
      <formula>"yes"</formula>
    </cfRule>
  </conditionalFormatting>
  <conditionalFormatting sqref="B72">
    <cfRule type="cellIs" dxfId="599" priority="29" operator="equal">
      <formula>"n/a"</formula>
    </cfRule>
    <cfRule type="cellIs" dxfId="598" priority="30" operator="equal">
      <formula>"no"</formula>
    </cfRule>
    <cfRule type="cellIs" dxfId="597" priority="31" operator="equal">
      <formula>"Incomplete"</formula>
    </cfRule>
    <cfRule type="cellIs" dxfId="596" priority="32" operator="equal">
      <formula>"yes"</formula>
    </cfRule>
  </conditionalFormatting>
  <conditionalFormatting sqref="B73">
    <cfRule type="cellIs" dxfId="595" priority="25" operator="equal">
      <formula>"n/a"</formula>
    </cfRule>
    <cfRule type="cellIs" dxfId="594" priority="26" operator="equal">
      <formula>"no"</formula>
    </cfRule>
    <cfRule type="cellIs" dxfId="593" priority="27" operator="equal">
      <formula>"Incomplete"</formula>
    </cfRule>
    <cfRule type="cellIs" dxfId="592" priority="28" operator="equal">
      <formula>"yes"</formula>
    </cfRule>
  </conditionalFormatting>
  <conditionalFormatting sqref="B74">
    <cfRule type="cellIs" dxfId="591" priority="21" operator="equal">
      <formula>"n/a"</formula>
    </cfRule>
    <cfRule type="cellIs" dxfId="590" priority="22" operator="equal">
      <formula>"no"</formula>
    </cfRule>
    <cfRule type="cellIs" dxfId="589" priority="23" operator="equal">
      <formula>"Incomplete"</formula>
    </cfRule>
    <cfRule type="cellIs" dxfId="588" priority="24" operator="equal">
      <formula>"yes"</formula>
    </cfRule>
  </conditionalFormatting>
  <conditionalFormatting sqref="B76">
    <cfRule type="cellIs" dxfId="587" priority="17" operator="equal">
      <formula>"n/a"</formula>
    </cfRule>
    <cfRule type="cellIs" dxfId="586" priority="18" operator="equal">
      <formula>"no"</formula>
    </cfRule>
    <cfRule type="cellIs" dxfId="585" priority="19" operator="equal">
      <formula>"Incomplete"</formula>
    </cfRule>
    <cfRule type="cellIs" dxfId="584" priority="20" operator="equal">
      <formula>"yes"</formula>
    </cfRule>
  </conditionalFormatting>
  <conditionalFormatting sqref="B81">
    <cfRule type="cellIs" dxfId="583" priority="13" operator="equal">
      <formula>"n/a"</formula>
    </cfRule>
    <cfRule type="cellIs" dxfId="582" priority="14" operator="equal">
      <formula>"no"</formula>
    </cfRule>
    <cfRule type="cellIs" dxfId="581" priority="15" operator="equal">
      <formula>"Incomplete"</formula>
    </cfRule>
    <cfRule type="cellIs" dxfId="580" priority="16" operator="equal">
      <formula>"yes"</formula>
    </cfRule>
  </conditionalFormatting>
  <conditionalFormatting sqref="B83">
    <cfRule type="cellIs" dxfId="579" priority="9" operator="equal">
      <formula>"n/a"</formula>
    </cfRule>
    <cfRule type="cellIs" dxfId="578" priority="10" operator="equal">
      <formula>"no"</formula>
    </cfRule>
    <cfRule type="cellIs" dxfId="577" priority="11" operator="equal">
      <formula>"Incomplete"</formula>
    </cfRule>
    <cfRule type="cellIs" dxfId="576" priority="12" operator="equal">
      <formula>"yes"</formula>
    </cfRule>
  </conditionalFormatting>
  <conditionalFormatting sqref="B85">
    <cfRule type="cellIs" dxfId="575" priority="5" operator="equal">
      <formula>"n/a"</formula>
    </cfRule>
    <cfRule type="cellIs" dxfId="574" priority="6" operator="equal">
      <formula>"no"</formula>
    </cfRule>
    <cfRule type="cellIs" dxfId="573" priority="7" operator="equal">
      <formula>"Incomplete"</formula>
    </cfRule>
    <cfRule type="cellIs" dxfId="572" priority="8" operator="equal">
      <formula>"yes"</formula>
    </cfRule>
  </conditionalFormatting>
  <dataValidations count="1">
    <dataValidation type="list" showInputMessage="1" showErrorMessage="1" error="Select &quot;Yes', &quot;Incomplete&quot;, &quot;No&quot;, &quot;N/A&quot;" promptTitle="Select from dropdown" prompt="Select from dropdown" sqref="B85 B20 B26 B28:B35 B39 B41:B42 B44:B45 B49:B50 B52 B57 B59 B61:B64 B66:B67 B71:B74 B76 B81 B83 B17" xr:uid="{00000000-0002-0000-0600-000000000000}">
      <formula1>RATING</formula1>
    </dataValidation>
  </dataValidations>
  <printOptions horizontalCentered="1"/>
  <pageMargins left="0.25" right="0.25" top="0.75" bottom="0.75" header="0.3" footer="0.3"/>
  <pageSetup scale="85" orientation="portrait" r:id="rId1"/>
  <headerFooter alignWithMargins="0">
    <oddFooter>Page &amp;P of &amp;N</oddFooter>
  </headerFooter>
  <rowBreaks count="1" manualBreakCount="1">
    <brk id="5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56"/>
  <sheetViews>
    <sheetView showGridLines="0" topLeftCell="A9" zoomScaleNormal="100" workbookViewId="0">
      <selection activeCell="A9" sqref="A9"/>
    </sheetView>
  </sheetViews>
  <sheetFormatPr defaultRowHeight="12.75"/>
  <cols>
    <col min="1" max="1" width="61.85546875" style="84" customWidth="1"/>
    <col min="2" max="2" width="10" style="84" customWidth="1"/>
    <col min="3" max="3" width="8.42578125" style="84" customWidth="1"/>
    <col min="4" max="4" width="6.7109375" style="84" customWidth="1"/>
    <col min="5" max="5" width="32" style="84" customWidth="1"/>
    <col min="6" max="16384" width="9.140625" style="84"/>
  </cols>
  <sheetData>
    <row r="1" spans="1:5" s="105" customFormat="1" ht="36.950000000000003" customHeight="1" thickBot="1">
      <c r="A1" s="288" t="s">
        <v>143</v>
      </c>
      <c r="B1" s="289"/>
      <c r="C1" s="289"/>
      <c r="D1" s="289"/>
      <c r="E1" s="290"/>
    </row>
    <row r="2" spans="1:5">
      <c r="A2" s="145" t="s">
        <v>67</v>
      </c>
    </row>
    <row r="3" spans="1:5">
      <c r="A3" s="145"/>
    </row>
    <row r="4" spans="1:5" ht="15">
      <c r="A4" s="87" t="s">
        <v>35</v>
      </c>
      <c r="B4" s="277"/>
      <c r="C4" s="277"/>
      <c r="D4" s="277"/>
      <c r="E4" s="277"/>
    </row>
    <row r="5" spans="1:5" ht="15">
      <c r="A5" s="87" t="s">
        <v>68</v>
      </c>
      <c r="B5" s="277"/>
      <c r="C5" s="277"/>
      <c r="D5" s="277"/>
      <c r="E5" s="277"/>
    </row>
    <row r="6" spans="1:5" ht="15">
      <c r="A6" s="87" t="s">
        <v>37</v>
      </c>
      <c r="B6" s="278"/>
      <c r="C6" s="278"/>
      <c r="D6" s="278"/>
      <c r="E6" s="278"/>
    </row>
    <row r="7" spans="1:5" ht="13.5" thickBot="1"/>
    <row r="8" spans="1:5" ht="13.5" thickBot="1">
      <c r="A8" s="104" t="s">
        <v>366</v>
      </c>
      <c r="B8" s="104"/>
      <c r="E8" s="162" t="s">
        <v>367</v>
      </c>
    </row>
    <row r="9" spans="1:5">
      <c r="A9" s="117" t="s">
        <v>71</v>
      </c>
    </row>
    <row r="10" spans="1:5">
      <c r="A10" s="200" t="s">
        <v>368</v>
      </c>
    </row>
    <row r="11" spans="1:5" s="86" customFormat="1">
      <c r="A11" s="200" t="s">
        <v>369</v>
      </c>
      <c r="B11" s="104"/>
      <c r="C11" s="84"/>
      <c r="D11" s="84"/>
      <c r="E11" s="85"/>
    </row>
    <row r="12" spans="1:5" ht="24.75" customHeight="1">
      <c r="A12" s="104"/>
      <c r="B12" s="95" t="s">
        <v>74</v>
      </c>
      <c r="C12" s="95" t="s">
        <v>75</v>
      </c>
      <c r="D12" s="96" t="s">
        <v>76</v>
      </c>
      <c r="E12" s="94" t="s">
        <v>77</v>
      </c>
    </row>
    <row r="13" spans="1:5">
      <c r="A13" s="84" t="s">
        <v>370</v>
      </c>
      <c r="B13" s="177"/>
      <c r="C13" s="190"/>
      <c r="D13" s="191"/>
    </row>
    <row r="14" spans="1:5">
      <c r="A14" s="111" t="s">
        <v>262</v>
      </c>
      <c r="C14" s="190"/>
      <c r="D14" s="191"/>
    </row>
    <row r="15" spans="1:5">
      <c r="A15" s="84" t="s">
        <v>263</v>
      </c>
      <c r="B15" s="98"/>
      <c r="C15" s="174">
        <v>10</v>
      </c>
      <c r="D15" s="164" t="str">
        <f>IF(B15="yes",10,IF(B15="incomplete",5,IF(B15="no",0,IF(B15="N/A","",""))))</f>
        <v/>
      </c>
      <c r="E15" s="128"/>
    </row>
    <row r="16" spans="1:5">
      <c r="A16" s="84" t="s">
        <v>264</v>
      </c>
      <c r="B16" s="98"/>
      <c r="C16" s="174">
        <v>10</v>
      </c>
      <c r="D16" s="164" t="str">
        <f>IF(B16="yes",10,IF(B16="incomplete",5,IF(B16="no",0,IF(B16="N/A","",""))))</f>
        <v/>
      </c>
      <c r="E16" s="128"/>
    </row>
    <row r="17" spans="1:5">
      <c r="A17" s="84" t="s">
        <v>371</v>
      </c>
      <c r="B17" s="98"/>
      <c r="C17" s="174">
        <v>4</v>
      </c>
      <c r="D17" s="164" t="str">
        <f>IF(B17="yes",4,IF(B17="incomplete",2,IF(B17="no",0,IF(B17="N/A","",""))))</f>
        <v/>
      </c>
      <c r="E17" s="128"/>
    </row>
    <row r="18" spans="1:5">
      <c r="A18" s="84" t="s">
        <v>266</v>
      </c>
      <c r="C18" s="176"/>
      <c r="D18" s="178"/>
    </row>
    <row r="19" spans="1:5">
      <c r="C19" s="176"/>
      <c r="D19" s="178"/>
    </row>
    <row r="20" spans="1:5">
      <c r="A20" s="84" t="s">
        <v>372</v>
      </c>
      <c r="C20" s="176"/>
      <c r="D20" s="178"/>
    </row>
    <row r="21" spans="1:5">
      <c r="A21" s="133" t="s">
        <v>373</v>
      </c>
      <c r="C21" s="176"/>
      <c r="D21" s="178"/>
    </row>
    <row r="22" spans="1:5">
      <c r="A22" s="84" t="s">
        <v>374</v>
      </c>
      <c r="B22" s="98"/>
      <c r="C22" s="174">
        <v>4</v>
      </c>
      <c r="D22" s="164" t="str">
        <f>IF(B22="yes",4,IF(B22="incomplete",2,IF(B22="no",0,IF(B22="N/A","",""))))</f>
        <v/>
      </c>
      <c r="E22" s="128"/>
    </row>
    <row r="23" spans="1:5">
      <c r="A23" s="84" t="s">
        <v>375</v>
      </c>
      <c r="B23" s="98"/>
      <c r="C23" s="174">
        <v>4</v>
      </c>
      <c r="D23" s="164" t="str">
        <f>IF(B23="yes",4,IF(B23="incomplete",2,IF(B23="no",0,IF(B23="N/A","",""))))</f>
        <v/>
      </c>
      <c r="E23" s="128"/>
    </row>
    <row r="24" spans="1:5">
      <c r="A24" s="84" t="s">
        <v>376</v>
      </c>
      <c r="B24" s="98"/>
      <c r="C24" s="174">
        <v>2</v>
      </c>
      <c r="D24" s="192"/>
      <c r="E24" s="128"/>
    </row>
    <row r="25" spans="1:5">
      <c r="A25" s="84" t="s">
        <v>273</v>
      </c>
      <c r="C25" s="175"/>
      <c r="D25" s="175"/>
    </row>
    <row r="26" spans="1:5">
      <c r="A26" s="84" t="s">
        <v>377</v>
      </c>
      <c r="B26" s="98"/>
      <c r="C26" s="174">
        <v>4</v>
      </c>
      <c r="D26" s="164" t="str">
        <f>IF(B26="yes",4,IF(B26="incomplete",2,IF(B26="no",0,IF(B26="N/A","",""))))</f>
        <v/>
      </c>
      <c r="E26" s="128"/>
    </row>
    <row r="27" spans="1:5">
      <c r="A27" s="84" t="s">
        <v>378</v>
      </c>
      <c r="C27" s="178"/>
      <c r="D27" s="178"/>
    </row>
    <row r="28" spans="1:5">
      <c r="A28" s="84" t="s">
        <v>379</v>
      </c>
      <c r="B28" s="98"/>
      <c r="C28" s="174">
        <v>6</v>
      </c>
      <c r="D28" s="164" t="str">
        <f t="shared" ref="D28" si="0">IF(B28="yes",6,IF(B28="incomplete",3,IF(B28="no",0,IF(B28="N/A","",""))))</f>
        <v/>
      </c>
      <c r="E28" s="128"/>
    </row>
    <row r="29" spans="1:5">
      <c r="A29" s="84" t="s">
        <v>380</v>
      </c>
      <c r="C29" s="178"/>
      <c r="D29" s="178"/>
    </row>
    <row r="30" spans="1:5">
      <c r="A30" s="84" t="s">
        <v>381</v>
      </c>
      <c r="C30" s="178"/>
      <c r="D30" s="178"/>
    </row>
    <row r="31" spans="1:5">
      <c r="A31" s="84" t="s">
        <v>382</v>
      </c>
      <c r="C31" s="175"/>
      <c r="D31" s="176"/>
    </row>
    <row r="32" spans="1:5">
      <c r="C32" s="175"/>
      <c r="D32" s="176"/>
    </row>
    <row r="33" spans="1:5">
      <c r="A33" s="84" t="s">
        <v>383</v>
      </c>
      <c r="C33" s="178"/>
      <c r="D33" s="178"/>
    </row>
    <row r="34" spans="1:5">
      <c r="A34" s="133" t="s">
        <v>384</v>
      </c>
      <c r="C34" s="178"/>
      <c r="D34" s="178"/>
    </row>
    <row r="35" spans="1:5">
      <c r="A35" s="84" t="s">
        <v>385</v>
      </c>
      <c r="B35" s="98"/>
      <c r="C35" s="174">
        <v>6</v>
      </c>
      <c r="D35" s="164" t="str">
        <f t="shared" ref="D35" si="1">IF(B35="yes",6,IF(B35="incomplete",3,IF(B35="no",0,IF(B35="N/A","",""))))</f>
        <v/>
      </c>
      <c r="E35" s="128"/>
    </row>
    <row r="36" spans="1:5">
      <c r="A36" s="84" t="s">
        <v>386</v>
      </c>
      <c r="C36" s="175"/>
      <c r="D36" s="175"/>
    </row>
    <row r="37" spans="1:5">
      <c r="A37" s="84" t="s">
        <v>387</v>
      </c>
      <c r="B37" s="98"/>
      <c r="C37" s="174">
        <v>4</v>
      </c>
      <c r="D37" s="164" t="str">
        <f>IF(B37="yes",4,IF(B37="incomplete",2,IF(B37="no",0,IF(B37="N/A","",""))))</f>
        <v/>
      </c>
      <c r="E37" s="128"/>
    </row>
    <row r="38" spans="1:5">
      <c r="C38" s="178"/>
      <c r="D38" s="178"/>
    </row>
    <row r="39" spans="1:5">
      <c r="A39" s="100" t="s">
        <v>139</v>
      </c>
      <c r="B39" s="86"/>
      <c r="C39" s="169">
        <f>SUM(C15:C37)</f>
        <v>54</v>
      </c>
      <c r="D39" s="170"/>
    </row>
    <row r="40" spans="1:5">
      <c r="A40" s="100" t="s">
        <v>140</v>
      </c>
      <c r="B40" s="86"/>
      <c r="C40" s="171">
        <f ca="1">SUMIF(B15:C37,"N/A",C15:C37)</f>
        <v>0</v>
      </c>
      <c r="D40" s="170"/>
    </row>
    <row r="41" spans="1:5">
      <c r="A41" s="86"/>
      <c r="B41" s="165"/>
      <c r="C41" s="165"/>
      <c r="D41" s="170"/>
    </row>
    <row r="42" spans="1:5">
      <c r="A42" s="87" t="str">
        <f>CONCATENATE("Total for"," ",A8)</f>
        <v>Total for RETAIL/PRO SHOP OPERATIONS:</v>
      </c>
      <c r="B42" s="172"/>
      <c r="C42" s="169">
        <f ca="1">+C39-C40</f>
        <v>54</v>
      </c>
      <c r="D42" s="173">
        <f>SUM(D15:D37)</f>
        <v>0</v>
      </c>
    </row>
    <row r="43" spans="1:5">
      <c r="A43" s="87"/>
      <c r="B43" s="172"/>
      <c r="C43" s="177"/>
      <c r="D43" s="177"/>
    </row>
    <row r="44" spans="1:5" ht="13.5" thickBot="1">
      <c r="A44" s="3" t="s">
        <v>142</v>
      </c>
      <c r="B44" s="113"/>
      <c r="C44" s="113"/>
      <c r="D44" s="113"/>
      <c r="E44" s="86"/>
    </row>
    <row r="45" spans="1:5">
      <c r="A45" s="279"/>
      <c r="B45" s="280"/>
      <c r="C45" s="280"/>
      <c r="D45" s="280"/>
      <c r="E45" s="281"/>
    </row>
    <row r="46" spans="1:5">
      <c r="A46" s="282"/>
      <c r="B46" s="283"/>
      <c r="C46" s="283"/>
      <c r="D46" s="283"/>
      <c r="E46" s="284"/>
    </row>
    <row r="47" spans="1:5">
      <c r="A47" s="282"/>
      <c r="B47" s="283"/>
      <c r="C47" s="283"/>
      <c r="D47" s="283"/>
      <c r="E47" s="284"/>
    </row>
    <row r="48" spans="1:5">
      <c r="A48" s="282"/>
      <c r="B48" s="283"/>
      <c r="C48" s="283"/>
      <c r="D48" s="283"/>
      <c r="E48" s="284"/>
    </row>
    <row r="49" spans="1:5">
      <c r="A49" s="282"/>
      <c r="B49" s="283"/>
      <c r="C49" s="283"/>
      <c r="D49" s="283"/>
      <c r="E49" s="284"/>
    </row>
    <row r="50" spans="1:5">
      <c r="A50" s="282"/>
      <c r="B50" s="283"/>
      <c r="C50" s="283"/>
      <c r="D50" s="283"/>
      <c r="E50" s="284"/>
    </row>
    <row r="51" spans="1:5">
      <c r="A51" s="282"/>
      <c r="B51" s="283"/>
      <c r="C51" s="283"/>
      <c r="D51" s="283"/>
      <c r="E51" s="284"/>
    </row>
    <row r="52" spans="1:5">
      <c r="A52" s="282"/>
      <c r="B52" s="283"/>
      <c r="C52" s="283"/>
      <c r="D52" s="283"/>
      <c r="E52" s="284"/>
    </row>
    <row r="53" spans="1:5">
      <c r="A53" s="282"/>
      <c r="B53" s="283"/>
      <c r="C53" s="283"/>
      <c r="D53" s="283"/>
      <c r="E53" s="284"/>
    </row>
    <row r="54" spans="1:5">
      <c r="A54" s="282"/>
      <c r="B54" s="283"/>
      <c r="C54" s="283"/>
      <c r="D54" s="283"/>
      <c r="E54" s="284"/>
    </row>
    <row r="55" spans="1:5">
      <c r="A55" s="282"/>
      <c r="B55" s="283"/>
      <c r="C55" s="283"/>
      <c r="D55" s="283"/>
      <c r="E55" s="284"/>
    </row>
    <row r="56" spans="1:5" ht="13.5" thickBot="1">
      <c r="A56" s="285"/>
      <c r="B56" s="286"/>
      <c r="C56" s="286"/>
      <c r="D56" s="286"/>
      <c r="E56" s="287"/>
    </row>
  </sheetData>
  <sheetProtection sheet="1" objects="1" scenarios="1"/>
  <mergeCells count="16">
    <mergeCell ref="A56:E56"/>
    <mergeCell ref="A1:E1"/>
    <mergeCell ref="A51:E51"/>
    <mergeCell ref="A52:E52"/>
    <mergeCell ref="A53:E53"/>
    <mergeCell ref="A54:E54"/>
    <mergeCell ref="A55:E55"/>
    <mergeCell ref="A46:E46"/>
    <mergeCell ref="A47:E47"/>
    <mergeCell ref="A48:E48"/>
    <mergeCell ref="A49:E49"/>
    <mergeCell ref="A50:E50"/>
    <mergeCell ref="B4:E4"/>
    <mergeCell ref="B5:E5"/>
    <mergeCell ref="B6:E6"/>
    <mergeCell ref="A45:E45"/>
  </mergeCells>
  <conditionalFormatting sqref="B15">
    <cfRule type="cellIs" dxfId="571" priority="41" operator="equal">
      <formula>"n/a"</formula>
    </cfRule>
    <cfRule type="cellIs" dxfId="570" priority="42" operator="equal">
      <formula>"no"</formula>
    </cfRule>
    <cfRule type="cellIs" dxfId="569" priority="43" operator="equal">
      <formula>"Incomplete"</formula>
    </cfRule>
    <cfRule type="cellIs" dxfId="568" priority="44" operator="equal">
      <formula>"yes"</formula>
    </cfRule>
  </conditionalFormatting>
  <conditionalFormatting sqref="B16">
    <cfRule type="cellIs" dxfId="567" priority="37" operator="equal">
      <formula>"n/a"</formula>
    </cfRule>
    <cfRule type="cellIs" dxfId="566" priority="38" operator="equal">
      <formula>"no"</formula>
    </cfRule>
    <cfRule type="cellIs" dxfId="565" priority="39" operator="equal">
      <formula>"Incomplete"</formula>
    </cfRule>
    <cfRule type="cellIs" dxfId="564" priority="40" operator="equal">
      <formula>"yes"</formula>
    </cfRule>
  </conditionalFormatting>
  <conditionalFormatting sqref="B17">
    <cfRule type="cellIs" dxfId="563" priority="33" operator="equal">
      <formula>"n/a"</formula>
    </cfRule>
    <cfRule type="cellIs" dxfId="562" priority="34" operator="equal">
      <formula>"no"</formula>
    </cfRule>
    <cfRule type="cellIs" dxfId="561" priority="35" operator="equal">
      <formula>"Incomplete"</formula>
    </cfRule>
    <cfRule type="cellIs" dxfId="560" priority="36" operator="equal">
      <formula>"yes"</formula>
    </cfRule>
  </conditionalFormatting>
  <conditionalFormatting sqref="B22">
    <cfRule type="cellIs" dxfId="559" priority="29" operator="equal">
      <formula>"n/a"</formula>
    </cfRule>
    <cfRule type="cellIs" dxfId="558" priority="30" operator="equal">
      <formula>"no"</formula>
    </cfRule>
    <cfRule type="cellIs" dxfId="557" priority="31" operator="equal">
      <formula>"Incomplete"</formula>
    </cfRule>
    <cfRule type="cellIs" dxfId="556" priority="32" operator="equal">
      <formula>"yes"</formula>
    </cfRule>
  </conditionalFormatting>
  <conditionalFormatting sqref="B23">
    <cfRule type="cellIs" dxfId="555" priority="25" operator="equal">
      <formula>"n/a"</formula>
    </cfRule>
    <cfRule type="cellIs" dxfId="554" priority="26" operator="equal">
      <formula>"no"</formula>
    </cfRule>
    <cfRule type="cellIs" dxfId="553" priority="27" operator="equal">
      <formula>"Incomplete"</formula>
    </cfRule>
    <cfRule type="cellIs" dxfId="552" priority="28" operator="equal">
      <formula>"yes"</formula>
    </cfRule>
  </conditionalFormatting>
  <conditionalFormatting sqref="B24">
    <cfRule type="cellIs" dxfId="551" priority="21" operator="equal">
      <formula>"n/a"</formula>
    </cfRule>
    <cfRule type="cellIs" dxfId="550" priority="22" operator="equal">
      <formula>"no"</formula>
    </cfRule>
    <cfRule type="cellIs" dxfId="549" priority="23" operator="equal">
      <formula>"Incomplete"</formula>
    </cfRule>
    <cfRule type="cellIs" dxfId="548" priority="24" operator="equal">
      <formula>"yes"</formula>
    </cfRule>
  </conditionalFormatting>
  <conditionalFormatting sqref="B26">
    <cfRule type="cellIs" dxfId="547" priority="17" operator="equal">
      <formula>"n/a"</formula>
    </cfRule>
    <cfRule type="cellIs" dxfId="546" priority="18" operator="equal">
      <formula>"no"</formula>
    </cfRule>
    <cfRule type="cellIs" dxfId="545" priority="19" operator="equal">
      <formula>"Incomplete"</formula>
    </cfRule>
    <cfRule type="cellIs" dxfId="544" priority="20" operator="equal">
      <formula>"yes"</formula>
    </cfRule>
  </conditionalFormatting>
  <conditionalFormatting sqref="B28">
    <cfRule type="cellIs" dxfId="543" priority="13" operator="equal">
      <formula>"n/a"</formula>
    </cfRule>
    <cfRule type="cellIs" dxfId="542" priority="14" operator="equal">
      <formula>"no"</formula>
    </cfRule>
    <cfRule type="cellIs" dxfId="541" priority="15" operator="equal">
      <formula>"Incomplete"</formula>
    </cfRule>
    <cfRule type="cellIs" dxfId="540" priority="16" operator="equal">
      <formula>"yes"</formula>
    </cfRule>
  </conditionalFormatting>
  <conditionalFormatting sqref="B35">
    <cfRule type="cellIs" dxfId="539" priority="9" operator="equal">
      <formula>"n/a"</formula>
    </cfRule>
    <cfRule type="cellIs" dxfId="538" priority="10" operator="equal">
      <formula>"no"</formula>
    </cfRule>
    <cfRule type="cellIs" dxfId="537" priority="11" operator="equal">
      <formula>"Incomplete"</formula>
    </cfRule>
    <cfRule type="cellIs" dxfId="536" priority="12" operator="equal">
      <formula>"yes"</formula>
    </cfRule>
  </conditionalFormatting>
  <conditionalFormatting sqref="B37">
    <cfRule type="cellIs" dxfId="535" priority="5" operator="equal">
      <formula>"n/a"</formula>
    </cfRule>
    <cfRule type="cellIs" dxfId="534" priority="6" operator="equal">
      <formula>"no"</formula>
    </cfRule>
    <cfRule type="cellIs" dxfId="533" priority="7" operator="equal">
      <formula>"Incomplete"</formula>
    </cfRule>
    <cfRule type="cellIs" dxfId="532" priority="8" operator="equal">
      <formula>"yes"</formula>
    </cfRule>
  </conditionalFormatting>
  <dataValidations count="1">
    <dataValidation type="list" showInputMessage="1" showErrorMessage="1" error="Select &quot;Yes', &quot;Incomplete&quot;, &quot;No&quot;, &quot;N/A&quot;" promptTitle="Select from dropdown" prompt="Select from dropdown" sqref="B15:B17 B22:B24 B26 B28 B35 B37" xr:uid="{00000000-0002-0000-0700-000000000000}">
      <formula1>RATING</formula1>
    </dataValidation>
  </dataValidations>
  <printOptions horizontalCentered="1"/>
  <pageMargins left="0.25" right="0.25" top="0.75" bottom="0.75" header="0.3" footer="0.3"/>
  <pageSetup scale="85" fitToHeight="0" orientation="portrait" r:id="rId1"/>
  <headerFooter alignWithMargins="0">
    <oddFoote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88"/>
  <sheetViews>
    <sheetView showGridLines="0" topLeftCell="A33" zoomScaleNormal="100" workbookViewId="0">
      <selection activeCell="A51" sqref="A51:E62"/>
    </sheetView>
  </sheetViews>
  <sheetFormatPr defaultRowHeight="12.75"/>
  <cols>
    <col min="1" max="1" width="61.85546875" style="86" customWidth="1"/>
    <col min="2" max="2" width="10" style="86" customWidth="1"/>
    <col min="3" max="3" width="8.42578125" style="86" customWidth="1"/>
    <col min="4" max="4" width="6.7109375" style="86" customWidth="1"/>
    <col min="5" max="5" width="32" style="86" customWidth="1"/>
    <col min="6" max="243" width="9.140625" style="86"/>
    <col min="244" max="244" width="12" style="86" bestFit="1" customWidth="1"/>
    <col min="245" max="247" width="9.140625" style="86"/>
    <col min="248" max="248" width="8.42578125" style="86" customWidth="1"/>
    <col min="249" max="249" width="13.140625" style="86" bestFit="1" customWidth="1"/>
    <col min="250" max="250" width="6.7109375" style="86" customWidth="1"/>
    <col min="251" max="251" width="5" style="86" customWidth="1"/>
    <col min="252" max="252" width="5.5703125" style="86" customWidth="1"/>
    <col min="253" max="253" width="7.28515625" style="86" customWidth="1"/>
    <col min="254" max="499" width="9.140625" style="86"/>
    <col min="500" max="500" width="12" style="86" bestFit="1" customWidth="1"/>
    <col min="501" max="503" width="9.140625" style="86"/>
    <col min="504" max="504" width="8.42578125" style="86" customWidth="1"/>
    <col min="505" max="505" width="13.140625" style="86" bestFit="1" customWidth="1"/>
    <col min="506" max="506" width="6.7109375" style="86" customWidth="1"/>
    <col min="507" max="507" width="5" style="86" customWidth="1"/>
    <col min="508" max="508" width="5.5703125" style="86" customWidth="1"/>
    <col min="509" max="509" width="7.28515625" style="86" customWidth="1"/>
    <col min="510" max="755" width="9.140625" style="86"/>
    <col min="756" max="756" width="12" style="86" bestFit="1" customWidth="1"/>
    <col min="757" max="759" width="9.140625" style="86"/>
    <col min="760" max="760" width="8.42578125" style="86" customWidth="1"/>
    <col min="761" max="761" width="13.140625" style="86" bestFit="1" customWidth="1"/>
    <col min="762" max="762" width="6.7109375" style="86" customWidth="1"/>
    <col min="763" max="763" width="5" style="86" customWidth="1"/>
    <col min="764" max="764" width="5.5703125" style="86" customWidth="1"/>
    <col min="765" max="765" width="7.28515625" style="86" customWidth="1"/>
    <col min="766" max="1011" width="9.140625" style="86"/>
    <col min="1012" max="1012" width="12" style="86" bestFit="1" customWidth="1"/>
    <col min="1013" max="1015" width="9.140625" style="86"/>
    <col min="1016" max="1016" width="8.42578125" style="86" customWidth="1"/>
    <col min="1017" max="1017" width="13.140625" style="86" bestFit="1" customWidth="1"/>
    <col min="1018" max="1018" width="6.7109375" style="86" customWidth="1"/>
    <col min="1019" max="1019" width="5" style="86" customWidth="1"/>
    <col min="1020" max="1020" width="5.5703125" style="86" customWidth="1"/>
    <col min="1021" max="1021" width="7.28515625" style="86" customWidth="1"/>
    <col min="1022" max="1267" width="9.140625" style="86"/>
    <col min="1268" max="1268" width="12" style="86" bestFit="1" customWidth="1"/>
    <col min="1269" max="1271" width="9.140625" style="86"/>
    <col min="1272" max="1272" width="8.42578125" style="86" customWidth="1"/>
    <col min="1273" max="1273" width="13.140625" style="86" bestFit="1" customWidth="1"/>
    <col min="1274" max="1274" width="6.7109375" style="86" customWidth="1"/>
    <col min="1275" max="1275" width="5" style="86" customWidth="1"/>
    <col min="1276" max="1276" width="5.5703125" style="86" customWidth="1"/>
    <col min="1277" max="1277" width="7.28515625" style="86" customWidth="1"/>
    <col min="1278" max="1523" width="9.140625" style="86"/>
    <col min="1524" max="1524" width="12" style="86" bestFit="1" customWidth="1"/>
    <col min="1525" max="1527" width="9.140625" style="86"/>
    <col min="1528" max="1528" width="8.42578125" style="86" customWidth="1"/>
    <col min="1529" max="1529" width="13.140625" style="86" bestFit="1" customWidth="1"/>
    <col min="1530" max="1530" width="6.7109375" style="86" customWidth="1"/>
    <col min="1531" max="1531" width="5" style="86" customWidth="1"/>
    <col min="1532" max="1532" width="5.5703125" style="86" customWidth="1"/>
    <col min="1533" max="1533" width="7.28515625" style="86" customWidth="1"/>
    <col min="1534" max="1779" width="9.140625" style="86"/>
    <col min="1780" max="1780" width="12" style="86" bestFit="1" customWidth="1"/>
    <col min="1781" max="1783" width="9.140625" style="86"/>
    <col min="1784" max="1784" width="8.42578125" style="86" customWidth="1"/>
    <col min="1785" max="1785" width="13.140625" style="86" bestFit="1" customWidth="1"/>
    <col min="1786" max="1786" width="6.7109375" style="86" customWidth="1"/>
    <col min="1787" max="1787" width="5" style="86" customWidth="1"/>
    <col min="1788" max="1788" width="5.5703125" style="86" customWidth="1"/>
    <col min="1789" max="1789" width="7.28515625" style="86" customWidth="1"/>
    <col min="1790" max="2035" width="9.140625" style="86"/>
    <col min="2036" max="2036" width="12" style="86" bestFit="1" customWidth="1"/>
    <col min="2037" max="2039" width="9.140625" style="86"/>
    <col min="2040" max="2040" width="8.42578125" style="86" customWidth="1"/>
    <col min="2041" max="2041" width="13.140625" style="86" bestFit="1" customWidth="1"/>
    <col min="2042" max="2042" width="6.7109375" style="86" customWidth="1"/>
    <col min="2043" max="2043" width="5" style="86" customWidth="1"/>
    <col min="2044" max="2044" width="5.5703125" style="86" customWidth="1"/>
    <col min="2045" max="2045" width="7.28515625" style="86" customWidth="1"/>
    <col min="2046" max="2291" width="9.140625" style="86"/>
    <col min="2292" max="2292" width="12" style="86" bestFit="1" customWidth="1"/>
    <col min="2293" max="2295" width="9.140625" style="86"/>
    <col min="2296" max="2296" width="8.42578125" style="86" customWidth="1"/>
    <col min="2297" max="2297" width="13.140625" style="86" bestFit="1" customWidth="1"/>
    <col min="2298" max="2298" width="6.7109375" style="86" customWidth="1"/>
    <col min="2299" max="2299" width="5" style="86" customWidth="1"/>
    <col min="2300" max="2300" width="5.5703125" style="86" customWidth="1"/>
    <col min="2301" max="2301" width="7.28515625" style="86" customWidth="1"/>
    <col min="2302" max="2547" width="9.140625" style="86"/>
    <col min="2548" max="2548" width="12" style="86" bestFit="1" customWidth="1"/>
    <col min="2549" max="2551" width="9.140625" style="86"/>
    <col min="2552" max="2552" width="8.42578125" style="86" customWidth="1"/>
    <col min="2553" max="2553" width="13.140625" style="86" bestFit="1" customWidth="1"/>
    <col min="2554" max="2554" width="6.7109375" style="86" customWidth="1"/>
    <col min="2555" max="2555" width="5" style="86" customWidth="1"/>
    <col min="2556" max="2556" width="5.5703125" style="86" customWidth="1"/>
    <col min="2557" max="2557" width="7.28515625" style="86" customWidth="1"/>
    <col min="2558" max="2803" width="9.140625" style="86"/>
    <col min="2804" max="2804" width="12" style="86" bestFit="1" customWidth="1"/>
    <col min="2805" max="2807" width="9.140625" style="86"/>
    <col min="2808" max="2808" width="8.42578125" style="86" customWidth="1"/>
    <col min="2809" max="2809" width="13.140625" style="86" bestFit="1" customWidth="1"/>
    <col min="2810" max="2810" width="6.7109375" style="86" customWidth="1"/>
    <col min="2811" max="2811" width="5" style="86" customWidth="1"/>
    <col min="2812" max="2812" width="5.5703125" style="86" customWidth="1"/>
    <col min="2813" max="2813" width="7.28515625" style="86" customWidth="1"/>
    <col min="2814" max="3059" width="9.140625" style="86"/>
    <col min="3060" max="3060" width="12" style="86" bestFit="1" customWidth="1"/>
    <col min="3061" max="3063" width="9.140625" style="86"/>
    <col min="3064" max="3064" width="8.42578125" style="86" customWidth="1"/>
    <col min="3065" max="3065" width="13.140625" style="86" bestFit="1" customWidth="1"/>
    <col min="3066" max="3066" width="6.7109375" style="86" customWidth="1"/>
    <col min="3067" max="3067" width="5" style="86" customWidth="1"/>
    <col min="3068" max="3068" width="5.5703125" style="86" customWidth="1"/>
    <col min="3069" max="3069" width="7.28515625" style="86" customWidth="1"/>
    <col min="3070" max="3315" width="9.140625" style="86"/>
    <col min="3316" max="3316" width="12" style="86" bestFit="1" customWidth="1"/>
    <col min="3317" max="3319" width="9.140625" style="86"/>
    <col min="3320" max="3320" width="8.42578125" style="86" customWidth="1"/>
    <col min="3321" max="3321" width="13.140625" style="86" bestFit="1" customWidth="1"/>
    <col min="3322" max="3322" width="6.7109375" style="86" customWidth="1"/>
    <col min="3323" max="3323" width="5" style="86" customWidth="1"/>
    <col min="3324" max="3324" width="5.5703125" style="86" customWidth="1"/>
    <col min="3325" max="3325" width="7.28515625" style="86" customWidth="1"/>
    <col min="3326" max="3571" width="9.140625" style="86"/>
    <col min="3572" max="3572" width="12" style="86" bestFit="1" customWidth="1"/>
    <col min="3573" max="3575" width="9.140625" style="86"/>
    <col min="3576" max="3576" width="8.42578125" style="86" customWidth="1"/>
    <col min="3577" max="3577" width="13.140625" style="86" bestFit="1" customWidth="1"/>
    <col min="3578" max="3578" width="6.7109375" style="86" customWidth="1"/>
    <col min="3579" max="3579" width="5" style="86" customWidth="1"/>
    <col min="3580" max="3580" width="5.5703125" style="86" customWidth="1"/>
    <col min="3581" max="3581" width="7.28515625" style="86" customWidth="1"/>
    <col min="3582" max="3827" width="9.140625" style="86"/>
    <col min="3828" max="3828" width="12" style="86" bestFit="1" customWidth="1"/>
    <col min="3829" max="3831" width="9.140625" style="86"/>
    <col min="3832" max="3832" width="8.42578125" style="86" customWidth="1"/>
    <col min="3833" max="3833" width="13.140625" style="86" bestFit="1" customWidth="1"/>
    <col min="3834" max="3834" width="6.7109375" style="86" customWidth="1"/>
    <col min="3835" max="3835" width="5" style="86" customWidth="1"/>
    <col min="3836" max="3836" width="5.5703125" style="86" customWidth="1"/>
    <col min="3837" max="3837" width="7.28515625" style="86" customWidth="1"/>
    <col min="3838" max="4083" width="9.140625" style="86"/>
    <col min="4084" max="4084" width="12" style="86" bestFit="1" customWidth="1"/>
    <col min="4085" max="4087" width="9.140625" style="86"/>
    <col min="4088" max="4088" width="8.42578125" style="86" customWidth="1"/>
    <col min="4089" max="4089" width="13.140625" style="86" bestFit="1" customWidth="1"/>
    <col min="4090" max="4090" width="6.7109375" style="86" customWidth="1"/>
    <col min="4091" max="4091" width="5" style="86" customWidth="1"/>
    <col min="4092" max="4092" width="5.5703125" style="86" customWidth="1"/>
    <col min="4093" max="4093" width="7.28515625" style="86" customWidth="1"/>
    <col min="4094" max="4339" width="9.140625" style="86"/>
    <col min="4340" max="4340" width="12" style="86" bestFit="1" customWidth="1"/>
    <col min="4341" max="4343" width="9.140625" style="86"/>
    <col min="4344" max="4344" width="8.42578125" style="86" customWidth="1"/>
    <col min="4345" max="4345" width="13.140625" style="86" bestFit="1" customWidth="1"/>
    <col min="4346" max="4346" width="6.7109375" style="86" customWidth="1"/>
    <col min="4347" max="4347" width="5" style="86" customWidth="1"/>
    <col min="4348" max="4348" width="5.5703125" style="86" customWidth="1"/>
    <col min="4349" max="4349" width="7.28515625" style="86" customWidth="1"/>
    <col min="4350" max="4595" width="9.140625" style="86"/>
    <col min="4596" max="4596" width="12" style="86" bestFit="1" customWidth="1"/>
    <col min="4597" max="4599" width="9.140625" style="86"/>
    <col min="4600" max="4600" width="8.42578125" style="86" customWidth="1"/>
    <col min="4601" max="4601" width="13.140625" style="86" bestFit="1" customWidth="1"/>
    <col min="4602" max="4602" width="6.7109375" style="86" customWidth="1"/>
    <col min="4603" max="4603" width="5" style="86" customWidth="1"/>
    <col min="4604" max="4604" width="5.5703125" style="86" customWidth="1"/>
    <col min="4605" max="4605" width="7.28515625" style="86" customWidth="1"/>
    <col min="4606" max="4851" width="9.140625" style="86"/>
    <col min="4852" max="4852" width="12" style="86" bestFit="1" customWidth="1"/>
    <col min="4853" max="4855" width="9.140625" style="86"/>
    <col min="4856" max="4856" width="8.42578125" style="86" customWidth="1"/>
    <col min="4857" max="4857" width="13.140625" style="86" bestFit="1" customWidth="1"/>
    <col min="4858" max="4858" width="6.7109375" style="86" customWidth="1"/>
    <col min="4859" max="4859" width="5" style="86" customWidth="1"/>
    <col min="4860" max="4860" width="5.5703125" style="86" customWidth="1"/>
    <col min="4861" max="4861" width="7.28515625" style="86" customWidth="1"/>
    <col min="4862" max="5107" width="9.140625" style="86"/>
    <col min="5108" max="5108" width="12" style="86" bestFit="1" customWidth="1"/>
    <col min="5109" max="5111" width="9.140625" style="86"/>
    <col min="5112" max="5112" width="8.42578125" style="86" customWidth="1"/>
    <col min="5113" max="5113" width="13.140625" style="86" bestFit="1" customWidth="1"/>
    <col min="5114" max="5114" width="6.7109375" style="86" customWidth="1"/>
    <col min="5115" max="5115" width="5" style="86" customWidth="1"/>
    <col min="5116" max="5116" width="5.5703125" style="86" customWidth="1"/>
    <col min="5117" max="5117" width="7.28515625" style="86" customWidth="1"/>
    <col min="5118" max="5363" width="9.140625" style="86"/>
    <col min="5364" max="5364" width="12" style="86" bestFit="1" customWidth="1"/>
    <col min="5365" max="5367" width="9.140625" style="86"/>
    <col min="5368" max="5368" width="8.42578125" style="86" customWidth="1"/>
    <col min="5369" max="5369" width="13.140625" style="86" bestFit="1" customWidth="1"/>
    <col min="5370" max="5370" width="6.7109375" style="86" customWidth="1"/>
    <col min="5371" max="5371" width="5" style="86" customWidth="1"/>
    <col min="5372" max="5372" width="5.5703125" style="86" customWidth="1"/>
    <col min="5373" max="5373" width="7.28515625" style="86" customWidth="1"/>
    <col min="5374" max="5619" width="9.140625" style="86"/>
    <col min="5620" max="5620" width="12" style="86" bestFit="1" customWidth="1"/>
    <col min="5621" max="5623" width="9.140625" style="86"/>
    <col min="5624" max="5624" width="8.42578125" style="86" customWidth="1"/>
    <col min="5625" max="5625" width="13.140625" style="86" bestFit="1" customWidth="1"/>
    <col min="5626" max="5626" width="6.7109375" style="86" customWidth="1"/>
    <col min="5627" max="5627" width="5" style="86" customWidth="1"/>
    <col min="5628" max="5628" width="5.5703125" style="86" customWidth="1"/>
    <col min="5629" max="5629" width="7.28515625" style="86" customWidth="1"/>
    <col min="5630" max="5875" width="9.140625" style="86"/>
    <col min="5876" max="5876" width="12" style="86" bestFit="1" customWidth="1"/>
    <col min="5877" max="5879" width="9.140625" style="86"/>
    <col min="5880" max="5880" width="8.42578125" style="86" customWidth="1"/>
    <col min="5881" max="5881" width="13.140625" style="86" bestFit="1" customWidth="1"/>
    <col min="5882" max="5882" width="6.7109375" style="86" customWidth="1"/>
    <col min="5883" max="5883" width="5" style="86" customWidth="1"/>
    <col min="5884" max="5884" width="5.5703125" style="86" customWidth="1"/>
    <col min="5885" max="5885" width="7.28515625" style="86" customWidth="1"/>
    <col min="5886" max="6131" width="9.140625" style="86"/>
    <col min="6132" max="6132" width="12" style="86" bestFit="1" customWidth="1"/>
    <col min="6133" max="6135" width="9.140625" style="86"/>
    <col min="6136" max="6136" width="8.42578125" style="86" customWidth="1"/>
    <col min="6137" max="6137" width="13.140625" style="86" bestFit="1" customWidth="1"/>
    <col min="6138" max="6138" width="6.7109375" style="86" customWidth="1"/>
    <col min="6139" max="6139" width="5" style="86" customWidth="1"/>
    <col min="6140" max="6140" width="5.5703125" style="86" customWidth="1"/>
    <col min="6141" max="6141" width="7.28515625" style="86" customWidth="1"/>
    <col min="6142" max="6387" width="9.140625" style="86"/>
    <col min="6388" max="6388" width="12" style="86" bestFit="1" customWidth="1"/>
    <col min="6389" max="6391" width="9.140625" style="86"/>
    <col min="6392" max="6392" width="8.42578125" style="86" customWidth="1"/>
    <col min="6393" max="6393" width="13.140625" style="86" bestFit="1" customWidth="1"/>
    <col min="6394" max="6394" width="6.7109375" style="86" customWidth="1"/>
    <col min="6395" max="6395" width="5" style="86" customWidth="1"/>
    <col min="6396" max="6396" width="5.5703125" style="86" customWidth="1"/>
    <col min="6397" max="6397" width="7.28515625" style="86" customWidth="1"/>
    <col min="6398" max="6643" width="9.140625" style="86"/>
    <col min="6644" max="6644" width="12" style="86" bestFit="1" customWidth="1"/>
    <col min="6645" max="6647" width="9.140625" style="86"/>
    <col min="6648" max="6648" width="8.42578125" style="86" customWidth="1"/>
    <col min="6649" max="6649" width="13.140625" style="86" bestFit="1" customWidth="1"/>
    <col min="6650" max="6650" width="6.7109375" style="86" customWidth="1"/>
    <col min="6651" max="6651" width="5" style="86" customWidth="1"/>
    <col min="6652" max="6652" width="5.5703125" style="86" customWidth="1"/>
    <col min="6653" max="6653" width="7.28515625" style="86" customWidth="1"/>
    <col min="6654" max="6899" width="9.140625" style="86"/>
    <col min="6900" max="6900" width="12" style="86" bestFit="1" customWidth="1"/>
    <col min="6901" max="6903" width="9.140625" style="86"/>
    <col min="6904" max="6904" width="8.42578125" style="86" customWidth="1"/>
    <col min="6905" max="6905" width="13.140625" style="86" bestFit="1" customWidth="1"/>
    <col min="6906" max="6906" width="6.7109375" style="86" customWidth="1"/>
    <col min="6907" max="6907" width="5" style="86" customWidth="1"/>
    <col min="6908" max="6908" width="5.5703125" style="86" customWidth="1"/>
    <col min="6909" max="6909" width="7.28515625" style="86" customWidth="1"/>
    <col min="6910" max="7155" width="9.140625" style="86"/>
    <col min="7156" max="7156" width="12" style="86" bestFit="1" customWidth="1"/>
    <col min="7157" max="7159" width="9.140625" style="86"/>
    <col min="7160" max="7160" width="8.42578125" style="86" customWidth="1"/>
    <col min="7161" max="7161" width="13.140625" style="86" bestFit="1" customWidth="1"/>
    <col min="7162" max="7162" width="6.7109375" style="86" customWidth="1"/>
    <col min="7163" max="7163" width="5" style="86" customWidth="1"/>
    <col min="7164" max="7164" width="5.5703125" style="86" customWidth="1"/>
    <col min="7165" max="7165" width="7.28515625" style="86" customWidth="1"/>
    <col min="7166" max="7411" width="9.140625" style="86"/>
    <col min="7412" max="7412" width="12" style="86" bestFit="1" customWidth="1"/>
    <col min="7413" max="7415" width="9.140625" style="86"/>
    <col min="7416" max="7416" width="8.42578125" style="86" customWidth="1"/>
    <col min="7417" max="7417" width="13.140625" style="86" bestFit="1" customWidth="1"/>
    <col min="7418" max="7418" width="6.7109375" style="86" customWidth="1"/>
    <col min="7419" max="7419" width="5" style="86" customWidth="1"/>
    <col min="7420" max="7420" width="5.5703125" style="86" customWidth="1"/>
    <col min="7421" max="7421" width="7.28515625" style="86" customWidth="1"/>
    <col min="7422" max="7667" width="9.140625" style="86"/>
    <col min="7668" max="7668" width="12" style="86" bestFit="1" customWidth="1"/>
    <col min="7669" max="7671" width="9.140625" style="86"/>
    <col min="7672" max="7672" width="8.42578125" style="86" customWidth="1"/>
    <col min="7673" max="7673" width="13.140625" style="86" bestFit="1" customWidth="1"/>
    <col min="7674" max="7674" width="6.7109375" style="86" customWidth="1"/>
    <col min="7675" max="7675" width="5" style="86" customWidth="1"/>
    <col min="7676" max="7676" width="5.5703125" style="86" customWidth="1"/>
    <col min="7677" max="7677" width="7.28515625" style="86" customWidth="1"/>
    <col min="7678" max="7923" width="9.140625" style="86"/>
    <col min="7924" max="7924" width="12" style="86" bestFit="1" customWidth="1"/>
    <col min="7925" max="7927" width="9.140625" style="86"/>
    <col min="7928" max="7928" width="8.42578125" style="86" customWidth="1"/>
    <col min="7929" max="7929" width="13.140625" style="86" bestFit="1" customWidth="1"/>
    <col min="7930" max="7930" width="6.7109375" style="86" customWidth="1"/>
    <col min="7931" max="7931" width="5" style="86" customWidth="1"/>
    <col min="7932" max="7932" width="5.5703125" style="86" customWidth="1"/>
    <col min="7933" max="7933" width="7.28515625" style="86" customWidth="1"/>
    <col min="7934" max="8179" width="9.140625" style="86"/>
    <col min="8180" max="8180" width="12" style="86" bestFit="1" customWidth="1"/>
    <col min="8181" max="8183" width="9.140625" style="86"/>
    <col min="8184" max="8184" width="8.42578125" style="86" customWidth="1"/>
    <col min="8185" max="8185" width="13.140625" style="86" bestFit="1" customWidth="1"/>
    <col min="8186" max="8186" width="6.7109375" style="86" customWidth="1"/>
    <col min="8187" max="8187" width="5" style="86" customWidth="1"/>
    <col min="8188" max="8188" width="5.5703125" style="86" customWidth="1"/>
    <col min="8189" max="8189" width="7.28515625" style="86" customWidth="1"/>
    <col min="8190" max="8435" width="9.140625" style="86"/>
    <col min="8436" max="8436" width="12" style="86" bestFit="1" customWidth="1"/>
    <col min="8437" max="8439" width="9.140625" style="86"/>
    <col min="8440" max="8440" width="8.42578125" style="86" customWidth="1"/>
    <col min="8441" max="8441" width="13.140625" style="86" bestFit="1" customWidth="1"/>
    <col min="8442" max="8442" width="6.7109375" style="86" customWidth="1"/>
    <col min="8443" max="8443" width="5" style="86" customWidth="1"/>
    <col min="8444" max="8444" width="5.5703125" style="86" customWidth="1"/>
    <col min="8445" max="8445" width="7.28515625" style="86" customWidth="1"/>
    <col min="8446" max="8691" width="9.140625" style="86"/>
    <col min="8692" max="8692" width="12" style="86" bestFit="1" customWidth="1"/>
    <col min="8693" max="8695" width="9.140625" style="86"/>
    <col min="8696" max="8696" width="8.42578125" style="86" customWidth="1"/>
    <col min="8697" max="8697" width="13.140625" style="86" bestFit="1" customWidth="1"/>
    <col min="8698" max="8698" width="6.7109375" style="86" customWidth="1"/>
    <col min="8699" max="8699" width="5" style="86" customWidth="1"/>
    <col min="8700" max="8700" width="5.5703125" style="86" customWidth="1"/>
    <col min="8701" max="8701" width="7.28515625" style="86" customWidth="1"/>
    <col min="8702" max="8947" width="9.140625" style="86"/>
    <col min="8948" max="8948" width="12" style="86" bestFit="1" customWidth="1"/>
    <col min="8949" max="8951" width="9.140625" style="86"/>
    <col min="8952" max="8952" width="8.42578125" style="86" customWidth="1"/>
    <col min="8953" max="8953" width="13.140625" style="86" bestFit="1" customWidth="1"/>
    <col min="8954" max="8954" width="6.7109375" style="86" customWidth="1"/>
    <col min="8955" max="8955" width="5" style="86" customWidth="1"/>
    <col min="8956" max="8956" width="5.5703125" style="86" customWidth="1"/>
    <col min="8957" max="8957" width="7.28515625" style="86" customWidth="1"/>
    <col min="8958" max="9203" width="9.140625" style="86"/>
    <col min="9204" max="9204" width="12" style="86" bestFit="1" customWidth="1"/>
    <col min="9205" max="9207" width="9.140625" style="86"/>
    <col min="9208" max="9208" width="8.42578125" style="86" customWidth="1"/>
    <col min="9209" max="9209" width="13.140625" style="86" bestFit="1" customWidth="1"/>
    <col min="9210" max="9210" width="6.7109375" style="86" customWidth="1"/>
    <col min="9211" max="9211" width="5" style="86" customWidth="1"/>
    <col min="9212" max="9212" width="5.5703125" style="86" customWidth="1"/>
    <col min="9213" max="9213" width="7.28515625" style="86" customWidth="1"/>
    <col min="9214" max="9459" width="9.140625" style="86"/>
    <col min="9460" max="9460" width="12" style="86" bestFit="1" customWidth="1"/>
    <col min="9461" max="9463" width="9.140625" style="86"/>
    <col min="9464" max="9464" width="8.42578125" style="86" customWidth="1"/>
    <col min="9465" max="9465" width="13.140625" style="86" bestFit="1" customWidth="1"/>
    <col min="9466" max="9466" width="6.7109375" style="86" customWidth="1"/>
    <col min="9467" max="9467" width="5" style="86" customWidth="1"/>
    <col min="9468" max="9468" width="5.5703125" style="86" customWidth="1"/>
    <col min="9469" max="9469" width="7.28515625" style="86" customWidth="1"/>
    <col min="9470" max="9715" width="9.140625" style="86"/>
    <col min="9716" max="9716" width="12" style="86" bestFit="1" customWidth="1"/>
    <col min="9717" max="9719" width="9.140625" style="86"/>
    <col min="9720" max="9720" width="8.42578125" style="86" customWidth="1"/>
    <col min="9721" max="9721" width="13.140625" style="86" bestFit="1" customWidth="1"/>
    <col min="9722" max="9722" width="6.7109375" style="86" customWidth="1"/>
    <col min="9723" max="9723" width="5" style="86" customWidth="1"/>
    <col min="9724" max="9724" width="5.5703125" style="86" customWidth="1"/>
    <col min="9725" max="9725" width="7.28515625" style="86" customWidth="1"/>
    <col min="9726" max="9971" width="9.140625" style="86"/>
    <col min="9972" max="9972" width="12" style="86" bestFit="1" customWidth="1"/>
    <col min="9973" max="9975" width="9.140625" style="86"/>
    <col min="9976" max="9976" width="8.42578125" style="86" customWidth="1"/>
    <col min="9977" max="9977" width="13.140625" style="86" bestFit="1" customWidth="1"/>
    <col min="9978" max="9978" width="6.7109375" style="86" customWidth="1"/>
    <col min="9979" max="9979" width="5" style="86" customWidth="1"/>
    <col min="9980" max="9980" width="5.5703125" style="86" customWidth="1"/>
    <col min="9981" max="9981" width="7.28515625" style="86" customWidth="1"/>
    <col min="9982" max="10227" width="9.140625" style="86"/>
    <col min="10228" max="10228" width="12" style="86" bestFit="1" customWidth="1"/>
    <col min="10229" max="10231" width="9.140625" style="86"/>
    <col min="10232" max="10232" width="8.42578125" style="86" customWidth="1"/>
    <col min="10233" max="10233" width="13.140625" style="86" bestFit="1" customWidth="1"/>
    <col min="10234" max="10234" width="6.7109375" style="86" customWidth="1"/>
    <col min="10235" max="10235" width="5" style="86" customWidth="1"/>
    <col min="10236" max="10236" width="5.5703125" style="86" customWidth="1"/>
    <col min="10237" max="10237" width="7.28515625" style="86" customWidth="1"/>
    <col min="10238" max="10483" width="9.140625" style="86"/>
    <col min="10484" max="10484" width="12" style="86" bestFit="1" customWidth="1"/>
    <col min="10485" max="10487" width="9.140625" style="86"/>
    <col min="10488" max="10488" width="8.42578125" style="86" customWidth="1"/>
    <col min="10489" max="10489" width="13.140625" style="86" bestFit="1" customWidth="1"/>
    <col min="10490" max="10490" width="6.7109375" style="86" customWidth="1"/>
    <col min="10491" max="10491" width="5" style="86" customWidth="1"/>
    <col min="10492" max="10492" width="5.5703125" style="86" customWidth="1"/>
    <col min="10493" max="10493" width="7.28515625" style="86" customWidth="1"/>
    <col min="10494" max="10739" width="9.140625" style="86"/>
    <col min="10740" max="10740" width="12" style="86" bestFit="1" customWidth="1"/>
    <col min="10741" max="10743" width="9.140625" style="86"/>
    <col min="10744" max="10744" width="8.42578125" style="86" customWidth="1"/>
    <col min="10745" max="10745" width="13.140625" style="86" bestFit="1" customWidth="1"/>
    <col min="10746" max="10746" width="6.7109375" style="86" customWidth="1"/>
    <col min="10747" max="10747" width="5" style="86" customWidth="1"/>
    <col min="10748" max="10748" width="5.5703125" style="86" customWidth="1"/>
    <col min="10749" max="10749" width="7.28515625" style="86" customWidth="1"/>
    <col min="10750" max="10995" width="9.140625" style="86"/>
    <col min="10996" max="10996" width="12" style="86" bestFit="1" customWidth="1"/>
    <col min="10997" max="10999" width="9.140625" style="86"/>
    <col min="11000" max="11000" width="8.42578125" style="86" customWidth="1"/>
    <col min="11001" max="11001" width="13.140625" style="86" bestFit="1" customWidth="1"/>
    <col min="11002" max="11002" width="6.7109375" style="86" customWidth="1"/>
    <col min="11003" max="11003" width="5" style="86" customWidth="1"/>
    <col min="11004" max="11004" width="5.5703125" style="86" customWidth="1"/>
    <col min="11005" max="11005" width="7.28515625" style="86" customWidth="1"/>
    <col min="11006" max="11251" width="9.140625" style="86"/>
    <col min="11252" max="11252" width="12" style="86" bestFit="1" customWidth="1"/>
    <col min="11253" max="11255" width="9.140625" style="86"/>
    <col min="11256" max="11256" width="8.42578125" style="86" customWidth="1"/>
    <col min="11257" max="11257" width="13.140625" style="86" bestFit="1" customWidth="1"/>
    <col min="11258" max="11258" width="6.7109375" style="86" customWidth="1"/>
    <col min="11259" max="11259" width="5" style="86" customWidth="1"/>
    <col min="11260" max="11260" width="5.5703125" style="86" customWidth="1"/>
    <col min="11261" max="11261" width="7.28515625" style="86" customWidth="1"/>
    <col min="11262" max="11507" width="9.140625" style="86"/>
    <col min="11508" max="11508" width="12" style="86" bestFit="1" customWidth="1"/>
    <col min="11509" max="11511" width="9.140625" style="86"/>
    <col min="11512" max="11512" width="8.42578125" style="86" customWidth="1"/>
    <col min="11513" max="11513" width="13.140625" style="86" bestFit="1" customWidth="1"/>
    <col min="11514" max="11514" width="6.7109375" style="86" customWidth="1"/>
    <col min="11515" max="11515" width="5" style="86" customWidth="1"/>
    <col min="11516" max="11516" width="5.5703125" style="86" customWidth="1"/>
    <col min="11517" max="11517" width="7.28515625" style="86" customWidth="1"/>
    <col min="11518" max="11763" width="9.140625" style="86"/>
    <col min="11764" max="11764" width="12" style="86" bestFit="1" customWidth="1"/>
    <col min="11765" max="11767" width="9.140625" style="86"/>
    <col min="11768" max="11768" width="8.42578125" style="86" customWidth="1"/>
    <col min="11769" max="11769" width="13.140625" style="86" bestFit="1" customWidth="1"/>
    <col min="11770" max="11770" width="6.7109375" style="86" customWidth="1"/>
    <col min="11771" max="11771" width="5" style="86" customWidth="1"/>
    <col min="11772" max="11772" width="5.5703125" style="86" customWidth="1"/>
    <col min="11773" max="11773" width="7.28515625" style="86" customWidth="1"/>
    <col min="11774" max="12019" width="9.140625" style="86"/>
    <col min="12020" max="12020" width="12" style="86" bestFit="1" customWidth="1"/>
    <col min="12021" max="12023" width="9.140625" style="86"/>
    <col min="12024" max="12024" width="8.42578125" style="86" customWidth="1"/>
    <col min="12025" max="12025" width="13.140625" style="86" bestFit="1" customWidth="1"/>
    <col min="12026" max="12026" width="6.7109375" style="86" customWidth="1"/>
    <col min="12027" max="12027" width="5" style="86" customWidth="1"/>
    <col min="12028" max="12028" width="5.5703125" style="86" customWidth="1"/>
    <col min="12029" max="12029" width="7.28515625" style="86" customWidth="1"/>
    <col min="12030" max="12275" width="9.140625" style="86"/>
    <col min="12276" max="12276" width="12" style="86" bestFit="1" customWidth="1"/>
    <col min="12277" max="12279" width="9.140625" style="86"/>
    <col min="12280" max="12280" width="8.42578125" style="86" customWidth="1"/>
    <col min="12281" max="12281" width="13.140625" style="86" bestFit="1" customWidth="1"/>
    <col min="12282" max="12282" width="6.7109375" style="86" customWidth="1"/>
    <col min="12283" max="12283" width="5" style="86" customWidth="1"/>
    <col min="12284" max="12284" width="5.5703125" style="86" customWidth="1"/>
    <col min="12285" max="12285" width="7.28515625" style="86" customWidth="1"/>
    <col min="12286" max="12531" width="9.140625" style="86"/>
    <col min="12532" max="12532" width="12" style="86" bestFit="1" customWidth="1"/>
    <col min="12533" max="12535" width="9.140625" style="86"/>
    <col min="12536" max="12536" width="8.42578125" style="86" customWidth="1"/>
    <col min="12537" max="12537" width="13.140625" style="86" bestFit="1" customWidth="1"/>
    <col min="12538" max="12538" width="6.7109375" style="86" customWidth="1"/>
    <col min="12539" max="12539" width="5" style="86" customWidth="1"/>
    <col min="12540" max="12540" width="5.5703125" style="86" customWidth="1"/>
    <col min="12541" max="12541" width="7.28515625" style="86" customWidth="1"/>
    <col min="12542" max="12787" width="9.140625" style="86"/>
    <col min="12788" max="12788" width="12" style="86" bestFit="1" customWidth="1"/>
    <col min="12789" max="12791" width="9.140625" style="86"/>
    <col min="12792" max="12792" width="8.42578125" style="86" customWidth="1"/>
    <col min="12793" max="12793" width="13.140625" style="86" bestFit="1" customWidth="1"/>
    <col min="12794" max="12794" width="6.7109375" style="86" customWidth="1"/>
    <col min="12795" max="12795" width="5" style="86" customWidth="1"/>
    <col min="12796" max="12796" width="5.5703125" style="86" customWidth="1"/>
    <col min="12797" max="12797" width="7.28515625" style="86" customWidth="1"/>
    <col min="12798" max="13043" width="9.140625" style="86"/>
    <col min="13044" max="13044" width="12" style="86" bestFit="1" customWidth="1"/>
    <col min="13045" max="13047" width="9.140625" style="86"/>
    <col min="13048" max="13048" width="8.42578125" style="86" customWidth="1"/>
    <col min="13049" max="13049" width="13.140625" style="86" bestFit="1" customWidth="1"/>
    <col min="13050" max="13050" width="6.7109375" style="86" customWidth="1"/>
    <col min="13051" max="13051" width="5" style="86" customWidth="1"/>
    <col min="13052" max="13052" width="5.5703125" style="86" customWidth="1"/>
    <col min="13053" max="13053" width="7.28515625" style="86" customWidth="1"/>
    <col min="13054" max="13299" width="9.140625" style="86"/>
    <col min="13300" max="13300" width="12" style="86" bestFit="1" customWidth="1"/>
    <col min="13301" max="13303" width="9.140625" style="86"/>
    <col min="13304" max="13304" width="8.42578125" style="86" customWidth="1"/>
    <col min="13305" max="13305" width="13.140625" style="86" bestFit="1" customWidth="1"/>
    <col min="13306" max="13306" width="6.7109375" style="86" customWidth="1"/>
    <col min="13307" max="13307" width="5" style="86" customWidth="1"/>
    <col min="13308" max="13308" width="5.5703125" style="86" customWidth="1"/>
    <col min="13309" max="13309" width="7.28515625" style="86" customWidth="1"/>
    <col min="13310" max="13555" width="9.140625" style="86"/>
    <col min="13556" max="13556" width="12" style="86" bestFit="1" customWidth="1"/>
    <col min="13557" max="13559" width="9.140625" style="86"/>
    <col min="13560" max="13560" width="8.42578125" style="86" customWidth="1"/>
    <col min="13561" max="13561" width="13.140625" style="86" bestFit="1" customWidth="1"/>
    <col min="13562" max="13562" width="6.7109375" style="86" customWidth="1"/>
    <col min="13563" max="13563" width="5" style="86" customWidth="1"/>
    <col min="13564" max="13564" width="5.5703125" style="86" customWidth="1"/>
    <col min="13565" max="13565" width="7.28515625" style="86" customWidth="1"/>
    <col min="13566" max="13811" width="9.140625" style="86"/>
    <col min="13812" max="13812" width="12" style="86" bestFit="1" customWidth="1"/>
    <col min="13813" max="13815" width="9.140625" style="86"/>
    <col min="13816" max="13816" width="8.42578125" style="86" customWidth="1"/>
    <col min="13817" max="13817" width="13.140625" style="86" bestFit="1" customWidth="1"/>
    <col min="13818" max="13818" width="6.7109375" style="86" customWidth="1"/>
    <col min="13819" max="13819" width="5" style="86" customWidth="1"/>
    <col min="13820" max="13820" width="5.5703125" style="86" customWidth="1"/>
    <col min="13821" max="13821" width="7.28515625" style="86" customWidth="1"/>
    <col min="13822" max="14067" width="9.140625" style="86"/>
    <col min="14068" max="14068" width="12" style="86" bestFit="1" customWidth="1"/>
    <col min="14069" max="14071" width="9.140625" style="86"/>
    <col min="14072" max="14072" width="8.42578125" style="86" customWidth="1"/>
    <col min="14073" max="14073" width="13.140625" style="86" bestFit="1" customWidth="1"/>
    <col min="14074" max="14074" width="6.7109375" style="86" customWidth="1"/>
    <col min="14075" max="14075" width="5" style="86" customWidth="1"/>
    <col min="14076" max="14076" width="5.5703125" style="86" customWidth="1"/>
    <col min="14077" max="14077" width="7.28515625" style="86" customWidth="1"/>
    <col min="14078" max="14323" width="9.140625" style="86"/>
    <col min="14324" max="14324" width="12" style="86" bestFit="1" customWidth="1"/>
    <col min="14325" max="14327" width="9.140625" style="86"/>
    <col min="14328" max="14328" width="8.42578125" style="86" customWidth="1"/>
    <col min="14329" max="14329" width="13.140625" style="86" bestFit="1" customWidth="1"/>
    <col min="14330" max="14330" width="6.7109375" style="86" customWidth="1"/>
    <col min="14331" max="14331" width="5" style="86" customWidth="1"/>
    <col min="14332" max="14332" width="5.5703125" style="86" customWidth="1"/>
    <col min="14333" max="14333" width="7.28515625" style="86" customWidth="1"/>
    <col min="14334" max="14579" width="9.140625" style="86"/>
    <col min="14580" max="14580" width="12" style="86" bestFit="1" customWidth="1"/>
    <col min="14581" max="14583" width="9.140625" style="86"/>
    <col min="14584" max="14584" width="8.42578125" style="86" customWidth="1"/>
    <col min="14585" max="14585" width="13.140625" style="86" bestFit="1" customWidth="1"/>
    <col min="14586" max="14586" width="6.7109375" style="86" customWidth="1"/>
    <col min="14587" max="14587" width="5" style="86" customWidth="1"/>
    <col min="14588" max="14588" width="5.5703125" style="86" customWidth="1"/>
    <col min="14589" max="14589" width="7.28515625" style="86" customWidth="1"/>
    <col min="14590" max="14835" width="9.140625" style="86"/>
    <col min="14836" max="14836" width="12" style="86" bestFit="1" customWidth="1"/>
    <col min="14837" max="14839" width="9.140625" style="86"/>
    <col min="14840" max="14840" width="8.42578125" style="86" customWidth="1"/>
    <col min="14841" max="14841" width="13.140625" style="86" bestFit="1" customWidth="1"/>
    <col min="14842" max="14842" width="6.7109375" style="86" customWidth="1"/>
    <col min="14843" max="14843" width="5" style="86" customWidth="1"/>
    <col min="14844" max="14844" width="5.5703125" style="86" customWidth="1"/>
    <col min="14845" max="14845" width="7.28515625" style="86" customWidth="1"/>
    <col min="14846" max="15091" width="9.140625" style="86"/>
    <col min="15092" max="15092" width="12" style="86" bestFit="1" customWidth="1"/>
    <col min="15093" max="15095" width="9.140625" style="86"/>
    <col min="15096" max="15096" width="8.42578125" style="86" customWidth="1"/>
    <col min="15097" max="15097" width="13.140625" style="86" bestFit="1" customWidth="1"/>
    <col min="15098" max="15098" width="6.7109375" style="86" customWidth="1"/>
    <col min="15099" max="15099" width="5" style="86" customWidth="1"/>
    <col min="15100" max="15100" width="5.5703125" style="86" customWidth="1"/>
    <col min="15101" max="15101" width="7.28515625" style="86" customWidth="1"/>
    <col min="15102" max="15347" width="9.140625" style="86"/>
    <col min="15348" max="15348" width="12" style="86" bestFit="1" customWidth="1"/>
    <col min="15349" max="15351" width="9.140625" style="86"/>
    <col min="15352" max="15352" width="8.42578125" style="86" customWidth="1"/>
    <col min="15353" max="15353" width="13.140625" style="86" bestFit="1" customWidth="1"/>
    <col min="15354" max="15354" width="6.7109375" style="86" customWidth="1"/>
    <col min="15355" max="15355" width="5" style="86" customWidth="1"/>
    <col min="15356" max="15356" width="5.5703125" style="86" customWidth="1"/>
    <col min="15357" max="15357" width="7.28515625" style="86" customWidth="1"/>
    <col min="15358" max="15603" width="9.140625" style="86"/>
    <col min="15604" max="15604" width="12" style="86" bestFit="1" customWidth="1"/>
    <col min="15605" max="15607" width="9.140625" style="86"/>
    <col min="15608" max="15608" width="8.42578125" style="86" customWidth="1"/>
    <col min="15609" max="15609" width="13.140625" style="86" bestFit="1" customWidth="1"/>
    <col min="15610" max="15610" width="6.7109375" style="86" customWidth="1"/>
    <col min="15611" max="15611" width="5" style="86" customWidth="1"/>
    <col min="15612" max="15612" width="5.5703125" style="86" customWidth="1"/>
    <col min="15613" max="15613" width="7.28515625" style="86" customWidth="1"/>
    <col min="15614" max="15859" width="9.140625" style="86"/>
    <col min="15860" max="15860" width="12" style="86" bestFit="1" customWidth="1"/>
    <col min="15861" max="15863" width="9.140625" style="86"/>
    <col min="15864" max="15864" width="8.42578125" style="86" customWidth="1"/>
    <col min="15865" max="15865" width="13.140625" style="86" bestFit="1" customWidth="1"/>
    <col min="15866" max="15866" width="6.7109375" style="86" customWidth="1"/>
    <col min="15867" max="15867" width="5" style="86" customWidth="1"/>
    <col min="15868" max="15868" width="5.5703125" style="86" customWidth="1"/>
    <col min="15869" max="15869" width="7.28515625" style="86" customWidth="1"/>
    <col min="15870" max="16115" width="9.140625" style="86"/>
    <col min="16116" max="16116" width="12" style="86" bestFit="1" customWidth="1"/>
    <col min="16117" max="16119" width="9.140625" style="86"/>
    <col min="16120" max="16120" width="8.42578125" style="86" customWidth="1"/>
    <col min="16121" max="16121" width="13.140625" style="86" bestFit="1" customWidth="1"/>
    <col min="16122" max="16122" width="6.7109375" style="86" customWidth="1"/>
    <col min="16123" max="16123" width="5" style="86" customWidth="1"/>
    <col min="16124" max="16124" width="5.5703125" style="86" customWidth="1"/>
    <col min="16125" max="16125" width="7.28515625" style="86" customWidth="1"/>
    <col min="16126" max="16384" width="9.140625" style="86"/>
  </cols>
  <sheetData>
    <row r="1" spans="1:5" s="83" customFormat="1" ht="36.950000000000003" customHeight="1" thickBot="1">
      <c r="A1" s="288" t="s">
        <v>143</v>
      </c>
      <c r="B1" s="289"/>
      <c r="C1" s="289"/>
      <c r="D1" s="289"/>
      <c r="E1" s="290"/>
    </row>
    <row r="2" spans="1:5">
      <c r="A2" s="145" t="s">
        <v>67</v>
      </c>
    </row>
    <row r="3" spans="1:5">
      <c r="A3" s="145"/>
    </row>
    <row r="4" spans="1:5" ht="12.75" customHeight="1">
      <c r="A4" s="87" t="s">
        <v>35</v>
      </c>
      <c r="B4" s="277"/>
      <c r="C4" s="277"/>
      <c r="D4" s="277"/>
      <c r="E4" s="277"/>
    </row>
    <row r="5" spans="1:5" ht="12.75" customHeight="1">
      <c r="A5" s="87" t="s">
        <v>68</v>
      </c>
      <c r="B5" s="277"/>
      <c r="C5" s="277"/>
      <c r="D5" s="277"/>
      <c r="E5" s="277"/>
    </row>
    <row r="6" spans="1:5" ht="12.75" customHeight="1">
      <c r="A6" s="87" t="s">
        <v>37</v>
      </c>
      <c r="B6" s="278"/>
      <c r="C6" s="278"/>
      <c r="D6" s="278"/>
      <c r="E6" s="278"/>
    </row>
    <row r="7" spans="1:5" ht="13.5" thickBot="1"/>
    <row r="8" spans="1:5" ht="13.5" thickBot="1">
      <c r="A8" s="87" t="s">
        <v>388</v>
      </c>
      <c r="E8" s="162" t="s">
        <v>367</v>
      </c>
    </row>
    <row r="9" spans="1:5">
      <c r="A9" s="117" t="s">
        <v>71</v>
      </c>
    </row>
    <row r="10" spans="1:5">
      <c r="A10" s="117" t="s">
        <v>389</v>
      </c>
    </row>
    <row r="11" spans="1:5">
      <c r="A11" s="117" t="s">
        <v>390</v>
      </c>
    </row>
    <row r="12" spans="1:5" ht="27.75" customHeight="1">
      <c r="B12" s="95" t="s">
        <v>74</v>
      </c>
      <c r="C12" s="95" t="s">
        <v>75</v>
      </c>
      <c r="D12" s="96" t="s">
        <v>76</v>
      </c>
      <c r="E12" s="94" t="s">
        <v>77</v>
      </c>
    </row>
    <row r="13" spans="1:5">
      <c r="A13" s="86" t="s">
        <v>391</v>
      </c>
      <c r="C13" s="230"/>
      <c r="D13" s="97"/>
    </row>
    <row r="14" spans="1:5">
      <c r="A14" s="116" t="s">
        <v>392</v>
      </c>
      <c r="C14" s="230"/>
      <c r="D14" s="97"/>
    </row>
    <row r="15" spans="1:5">
      <c r="A15" s="86" t="s">
        <v>393</v>
      </c>
      <c r="B15" s="98"/>
      <c r="C15" s="163">
        <v>4</v>
      </c>
      <c r="D15" s="164" t="str">
        <f>IF(B15="yes",4,IF(B15="incomplete",2,IF(B15="no",0,IF(B15="N/A","",""))))</f>
        <v/>
      </c>
      <c r="E15" s="119"/>
    </row>
    <row r="16" spans="1:5">
      <c r="A16" s="86" t="s">
        <v>394</v>
      </c>
      <c r="C16" s="166"/>
      <c r="D16" s="166"/>
    </row>
    <row r="17" spans="1:5">
      <c r="A17" s="86" t="s">
        <v>395</v>
      </c>
      <c r="B17" s="98"/>
      <c r="C17" s="163">
        <v>4</v>
      </c>
      <c r="D17" s="164" t="str">
        <f>IF(B17="yes",4,IF(B17="incomplete",2,IF(B17="no",0,IF(B17="N/A","",""))))</f>
        <v/>
      </c>
      <c r="E17" s="119"/>
    </row>
    <row r="18" spans="1:5">
      <c r="A18" s="86" t="s">
        <v>396</v>
      </c>
      <c r="C18" s="166"/>
      <c r="D18" s="166"/>
    </row>
    <row r="19" spans="1:5">
      <c r="A19" s="86" t="s">
        <v>397</v>
      </c>
      <c r="C19" s="166"/>
      <c r="D19" s="166"/>
    </row>
    <row r="20" spans="1:5">
      <c r="A20" s="86" t="s">
        <v>398</v>
      </c>
      <c r="B20" s="98"/>
      <c r="C20" s="163">
        <v>8</v>
      </c>
      <c r="D20" s="164" t="str">
        <f>IF(B20="yes",8,IF(B20="incomplete",4,IF(B20="no",0,IF(B20="N/A","",""))))</f>
        <v/>
      </c>
      <c r="E20" s="119"/>
    </row>
    <row r="21" spans="1:5">
      <c r="C21" s="166"/>
      <c r="D21" s="166"/>
    </row>
    <row r="22" spans="1:5">
      <c r="A22" s="86" t="s">
        <v>399</v>
      </c>
      <c r="C22" s="167"/>
      <c r="D22" s="166"/>
    </row>
    <row r="23" spans="1:5">
      <c r="A23" s="116" t="s">
        <v>392</v>
      </c>
      <c r="C23" s="167"/>
      <c r="D23" s="166"/>
    </row>
    <row r="24" spans="1:5">
      <c r="A24" s="86" t="s">
        <v>400</v>
      </c>
      <c r="B24" s="98"/>
      <c r="C24" s="163">
        <v>4</v>
      </c>
      <c r="D24" s="164" t="str">
        <f>IF(B24="yes",4,IF(B24="incomplete",2,IF(B24="no",0,IF(B24="N/A","",""))))</f>
        <v/>
      </c>
      <c r="E24" s="119"/>
    </row>
    <row r="25" spans="1:5">
      <c r="A25" s="86" t="s">
        <v>401</v>
      </c>
      <c r="C25" s="167"/>
      <c r="D25" s="166"/>
    </row>
    <row r="26" spans="1:5">
      <c r="A26" s="86" t="s">
        <v>402</v>
      </c>
      <c r="C26" s="168"/>
      <c r="D26" s="167"/>
    </row>
    <row r="27" spans="1:5">
      <c r="A27" s="86" t="s">
        <v>403</v>
      </c>
      <c r="C27" s="168"/>
      <c r="D27" s="167"/>
    </row>
    <row r="28" spans="1:5">
      <c r="A28" s="86" t="s">
        <v>404</v>
      </c>
      <c r="B28" s="98"/>
      <c r="C28" s="163">
        <v>6</v>
      </c>
      <c r="D28" s="164" t="str">
        <f t="shared" ref="D28" si="0">IF(B28="yes",6,IF(B28="incomplete",3,IF(B28="no",0,IF(B28="N/A","",""))))</f>
        <v/>
      </c>
      <c r="E28" s="119"/>
    </row>
    <row r="29" spans="1:5">
      <c r="A29" s="86" t="s">
        <v>402</v>
      </c>
      <c r="C29" s="168"/>
      <c r="D29" s="168"/>
    </row>
    <row r="30" spans="1:5">
      <c r="A30" s="86" t="s">
        <v>405</v>
      </c>
      <c r="C30" s="168"/>
      <c r="D30" s="168"/>
    </row>
    <row r="31" spans="1:5">
      <c r="A31" s="86" t="s">
        <v>406</v>
      </c>
      <c r="B31" s="98"/>
      <c r="C31" s="163">
        <v>2</v>
      </c>
      <c r="D31" s="164" t="str">
        <f>IF(B31="yes",2,IF(B31="incomplete",1,IF(B31="no",0,IF(B31="N/A","",""))))</f>
        <v/>
      </c>
      <c r="E31" s="119"/>
    </row>
    <row r="32" spans="1:5">
      <c r="A32" s="86" t="s">
        <v>407</v>
      </c>
      <c r="C32" s="168"/>
      <c r="D32" s="167"/>
    </row>
    <row r="33" spans="1:5">
      <c r="A33" s="86" t="s">
        <v>408</v>
      </c>
      <c r="B33" s="98"/>
      <c r="C33" s="163">
        <v>2</v>
      </c>
      <c r="D33" s="164" t="str">
        <f>IF(B33="yes",2,IF(B33="incomplete",1,IF(B33="no",0,IF(B33="N/A","",""))))</f>
        <v/>
      </c>
      <c r="E33" s="119"/>
    </row>
    <row r="34" spans="1:5">
      <c r="A34" s="86" t="s">
        <v>409</v>
      </c>
      <c r="C34" s="166"/>
      <c r="D34" s="166"/>
      <c r="E34" s="97"/>
    </row>
    <row r="35" spans="1:5">
      <c r="A35" s="86" t="s">
        <v>410</v>
      </c>
      <c r="B35" s="98"/>
      <c r="C35" s="163">
        <v>2</v>
      </c>
      <c r="D35" s="164" t="str">
        <f>IF(B35="yes",2,IF(B35="incomplete",1,IF(B35="no",0,IF(B35="N/A","",""))))</f>
        <v/>
      </c>
      <c r="E35" s="119"/>
    </row>
    <row r="36" spans="1:5">
      <c r="A36" s="86" t="s">
        <v>411</v>
      </c>
      <c r="C36" s="166"/>
      <c r="D36" s="166"/>
      <c r="E36" s="97"/>
    </row>
    <row r="37" spans="1:5">
      <c r="C37" s="168"/>
      <c r="D37" s="167"/>
    </row>
    <row r="38" spans="1:5">
      <c r="A38" s="86" t="s">
        <v>383</v>
      </c>
      <c r="C38" s="166"/>
      <c r="D38" s="166"/>
    </row>
    <row r="39" spans="1:5">
      <c r="A39" s="116" t="s">
        <v>392</v>
      </c>
      <c r="C39" s="166"/>
      <c r="D39" s="166"/>
    </row>
    <row r="40" spans="1:5">
      <c r="A40" s="86" t="s">
        <v>412</v>
      </c>
      <c r="B40" s="98"/>
      <c r="C40" s="163">
        <v>6</v>
      </c>
      <c r="D40" s="164" t="str">
        <f t="shared" ref="D40" si="1">IF(B40="yes",6,IF(B40="incomplete",3,IF(B40="no",0,IF(B40="N/A","",""))))</f>
        <v/>
      </c>
      <c r="E40" s="119"/>
    </row>
    <row r="41" spans="1:5">
      <c r="A41" s="86" t="s">
        <v>413</v>
      </c>
      <c r="C41" s="168"/>
      <c r="D41" s="168"/>
    </row>
    <row r="42" spans="1:5">
      <c r="A42" s="86" t="s">
        <v>387</v>
      </c>
      <c r="B42" s="98"/>
      <c r="C42" s="163">
        <v>4</v>
      </c>
      <c r="D42" s="164" t="str">
        <f>IF(B42="yes",4,IF(B42="incomplete",2,IF(B42="no",0,IF(B42="N/A","",""))))</f>
        <v/>
      </c>
      <c r="E42" s="119"/>
    </row>
    <row r="43" spans="1:5">
      <c r="C43" s="166"/>
      <c r="D43" s="166"/>
    </row>
    <row r="44" spans="1:5">
      <c r="C44" s="168"/>
      <c r="D44" s="167"/>
    </row>
    <row r="45" spans="1:5">
      <c r="A45" s="100" t="s">
        <v>139</v>
      </c>
      <c r="C45" s="169">
        <f>SUM(C15:C42)</f>
        <v>42</v>
      </c>
      <c r="D45" s="170"/>
    </row>
    <row r="46" spans="1:5">
      <c r="A46" s="100" t="s">
        <v>140</v>
      </c>
      <c r="C46" s="171">
        <f ca="1">SUMIF(B15:C42,"N/A",C15:C42)</f>
        <v>0</v>
      </c>
      <c r="D46" s="170"/>
    </row>
    <row r="47" spans="1:5">
      <c r="B47" s="165"/>
      <c r="C47" s="165"/>
      <c r="D47" s="170"/>
    </row>
    <row r="48" spans="1:5">
      <c r="A48" s="87" t="str">
        <f>CONCATENATE("Total for"," ",A8)</f>
        <v>Total for VENDING AND AMUSEMENT MACHINES</v>
      </c>
      <c r="B48" s="172"/>
      <c r="C48" s="169">
        <f ca="1">+C45-C46</f>
        <v>42</v>
      </c>
      <c r="D48" s="173">
        <f>SUM(D15:D42)</f>
        <v>0</v>
      </c>
    </row>
    <row r="49" spans="1:5">
      <c r="A49" s="113"/>
      <c r="B49" s="179"/>
      <c r="C49" s="179"/>
      <c r="D49" s="179"/>
    </row>
    <row r="50" spans="1:5" ht="13.5" thickBot="1">
      <c r="A50" s="3" t="s">
        <v>142</v>
      </c>
      <c r="B50" s="113"/>
      <c r="C50" s="113"/>
      <c r="D50" s="113"/>
    </row>
    <row r="51" spans="1:5">
      <c r="A51" s="279"/>
      <c r="B51" s="280"/>
      <c r="C51" s="280"/>
      <c r="D51" s="280"/>
      <c r="E51" s="281"/>
    </row>
    <row r="52" spans="1:5">
      <c r="A52" s="282"/>
      <c r="B52" s="283"/>
      <c r="C52" s="283"/>
      <c r="D52" s="283"/>
      <c r="E52" s="284"/>
    </row>
    <row r="53" spans="1:5">
      <c r="A53" s="282"/>
      <c r="B53" s="283"/>
      <c r="C53" s="283"/>
      <c r="D53" s="283"/>
      <c r="E53" s="284"/>
    </row>
    <row r="54" spans="1:5">
      <c r="A54" s="282"/>
      <c r="B54" s="283"/>
      <c r="C54" s="283"/>
      <c r="D54" s="283"/>
      <c r="E54" s="284"/>
    </row>
    <row r="55" spans="1:5">
      <c r="A55" s="282"/>
      <c r="B55" s="283"/>
      <c r="C55" s="283"/>
      <c r="D55" s="283"/>
      <c r="E55" s="284"/>
    </row>
    <row r="56" spans="1:5">
      <c r="A56" s="282"/>
      <c r="B56" s="283"/>
      <c r="C56" s="283"/>
      <c r="D56" s="283"/>
      <c r="E56" s="284"/>
    </row>
    <row r="57" spans="1:5">
      <c r="A57" s="282"/>
      <c r="B57" s="283"/>
      <c r="C57" s="283"/>
      <c r="D57" s="283"/>
      <c r="E57" s="284"/>
    </row>
    <row r="58" spans="1:5">
      <c r="A58" s="282"/>
      <c r="B58" s="283"/>
      <c r="C58" s="283"/>
      <c r="D58" s="283"/>
      <c r="E58" s="284"/>
    </row>
    <row r="59" spans="1:5">
      <c r="A59" s="282"/>
      <c r="B59" s="283"/>
      <c r="C59" s="283"/>
      <c r="D59" s="283"/>
      <c r="E59" s="284"/>
    </row>
    <row r="60" spans="1:5">
      <c r="A60" s="282"/>
      <c r="B60" s="283"/>
      <c r="C60" s="283"/>
      <c r="D60" s="283"/>
      <c r="E60" s="284"/>
    </row>
    <row r="61" spans="1:5">
      <c r="A61" s="282"/>
      <c r="B61" s="283"/>
      <c r="C61" s="283"/>
      <c r="D61" s="283"/>
      <c r="E61" s="284"/>
    </row>
    <row r="62" spans="1:5" ht="13.5" thickBot="1">
      <c r="A62" s="285"/>
      <c r="B62" s="286"/>
      <c r="C62" s="286"/>
      <c r="D62" s="286"/>
      <c r="E62" s="287"/>
    </row>
    <row r="63" spans="1:5">
      <c r="A63" s="282"/>
      <c r="B63" s="283"/>
      <c r="C63" s="283"/>
      <c r="D63" s="283"/>
      <c r="E63" s="283"/>
    </row>
    <row r="64" spans="1:5">
      <c r="A64" s="113"/>
      <c r="B64" s="113"/>
      <c r="C64" s="113"/>
      <c r="D64" s="113"/>
    </row>
    <row r="65" spans="1:4">
      <c r="A65" s="113"/>
      <c r="B65" s="113"/>
      <c r="C65" s="113"/>
      <c r="D65" s="113"/>
    </row>
    <row r="66" spans="1:4">
      <c r="A66" s="113"/>
      <c r="B66" s="113"/>
      <c r="C66" s="113"/>
      <c r="D66" s="113"/>
    </row>
    <row r="67" spans="1:4">
      <c r="A67" s="113"/>
      <c r="B67" s="113"/>
      <c r="C67" s="113"/>
      <c r="D67" s="113"/>
    </row>
    <row r="68" spans="1:4">
      <c r="A68" s="113"/>
      <c r="B68" s="113"/>
      <c r="C68" s="113"/>
      <c r="D68" s="113"/>
    </row>
    <row r="69" spans="1:4">
      <c r="A69" s="113"/>
      <c r="B69" s="113"/>
      <c r="C69" s="113"/>
      <c r="D69" s="113"/>
    </row>
    <row r="70" spans="1:4">
      <c r="A70" s="113"/>
      <c r="B70" s="113"/>
      <c r="C70" s="113"/>
      <c r="D70" s="113"/>
    </row>
    <row r="71" spans="1:4">
      <c r="A71" s="113"/>
      <c r="B71" s="113"/>
      <c r="C71" s="113"/>
      <c r="D71" s="113"/>
    </row>
    <row r="72" spans="1:4">
      <c r="A72" s="113"/>
      <c r="B72" s="113"/>
      <c r="C72" s="113"/>
      <c r="D72" s="113"/>
    </row>
    <row r="73" spans="1:4">
      <c r="A73" s="113"/>
      <c r="B73" s="113"/>
      <c r="C73" s="113"/>
      <c r="D73" s="113"/>
    </row>
    <row r="74" spans="1:4">
      <c r="A74" s="113"/>
      <c r="B74" s="113"/>
      <c r="C74" s="113"/>
      <c r="D74" s="113"/>
    </row>
    <row r="75" spans="1:4">
      <c r="A75" s="113"/>
      <c r="B75" s="113"/>
      <c r="C75" s="113"/>
      <c r="D75" s="113"/>
    </row>
    <row r="76" spans="1:4">
      <c r="A76" s="113"/>
      <c r="B76" s="113"/>
      <c r="C76" s="113"/>
      <c r="D76" s="113"/>
    </row>
    <row r="77" spans="1:4">
      <c r="A77" s="113"/>
      <c r="B77" s="113"/>
      <c r="C77" s="113"/>
      <c r="D77" s="113"/>
    </row>
    <row r="78" spans="1:4">
      <c r="A78" s="113"/>
      <c r="B78" s="113"/>
      <c r="C78" s="113"/>
      <c r="D78" s="113"/>
    </row>
    <row r="79" spans="1:4">
      <c r="A79" s="113"/>
      <c r="B79" s="113"/>
      <c r="C79" s="113"/>
      <c r="D79" s="113"/>
    </row>
    <row r="80" spans="1:4">
      <c r="A80" s="113"/>
      <c r="B80" s="113"/>
      <c r="C80" s="113"/>
      <c r="D80" s="113"/>
    </row>
    <row r="81" spans="1:4">
      <c r="A81" s="113"/>
      <c r="B81" s="113"/>
      <c r="C81" s="113"/>
      <c r="D81" s="113"/>
    </row>
    <row r="82" spans="1:4">
      <c r="A82" s="113"/>
      <c r="B82" s="113"/>
      <c r="C82" s="113"/>
      <c r="D82" s="113"/>
    </row>
    <row r="83" spans="1:4">
      <c r="A83" s="113"/>
      <c r="B83" s="113"/>
      <c r="C83" s="113"/>
      <c r="D83" s="113"/>
    </row>
    <row r="84" spans="1:4">
      <c r="A84" s="113"/>
      <c r="B84" s="113"/>
      <c r="C84" s="113"/>
      <c r="D84" s="113"/>
    </row>
    <row r="85" spans="1:4">
      <c r="A85" s="113"/>
      <c r="B85" s="113"/>
      <c r="C85" s="113"/>
      <c r="D85" s="113"/>
    </row>
    <row r="86" spans="1:4">
      <c r="A86" s="113"/>
      <c r="B86" s="113"/>
      <c r="C86" s="113"/>
      <c r="D86" s="113"/>
    </row>
    <row r="87" spans="1:4">
      <c r="A87" s="113"/>
      <c r="B87" s="113"/>
      <c r="C87" s="113"/>
      <c r="D87" s="113"/>
    </row>
    <row r="88" spans="1:4">
      <c r="A88" s="113"/>
      <c r="B88" s="113"/>
      <c r="C88" s="113"/>
      <c r="D88" s="113"/>
    </row>
  </sheetData>
  <sheetProtection sheet="1" selectLockedCells="1"/>
  <protectedRanges>
    <protectedRange sqref="D15" name="Range1_1"/>
    <protectedRange sqref="D17" name="Range1_1_1"/>
    <protectedRange sqref="D24" name="Range1_1_2"/>
    <protectedRange sqref="D42" name="Range1_1_3"/>
    <protectedRange sqref="D31 D33 D35" name="Range1_1_4"/>
  </protectedRanges>
  <mergeCells count="17">
    <mergeCell ref="A1:E1"/>
    <mergeCell ref="B4:E4"/>
    <mergeCell ref="B5:E5"/>
    <mergeCell ref="B6:E6"/>
    <mergeCell ref="A56:E56"/>
    <mergeCell ref="A51:E51"/>
    <mergeCell ref="A52:E52"/>
    <mergeCell ref="A53:E53"/>
    <mergeCell ref="A54:E54"/>
    <mergeCell ref="A55:E55"/>
    <mergeCell ref="A61:E61"/>
    <mergeCell ref="A62:E62"/>
    <mergeCell ref="A63:E63"/>
    <mergeCell ref="A57:E57"/>
    <mergeCell ref="A58:E58"/>
    <mergeCell ref="A59:E59"/>
    <mergeCell ref="A60:E60"/>
  </mergeCells>
  <conditionalFormatting sqref="B15">
    <cfRule type="cellIs" dxfId="531" priority="41" operator="equal">
      <formula>"n/a"</formula>
    </cfRule>
    <cfRule type="cellIs" dxfId="530" priority="42" operator="equal">
      <formula>"no"</formula>
    </cfRule>
    <cfRule type="cellIs" dxfId="529" priority="43" operator="equal">
      <formula>"Incomplete"</formula>
    </cfRule>
    <cfRule type="cellIs" dxfId="528" priority="44" operator="equal">
      <formula>"yes"</formula>
    </cfRule>
  </conditionalFormatting>
  <conditionalFormatting sqref="B17">
    <cfRule type="cellIs" dxfId="527" priority="37" operator="equal">
      <formula>"n/a"</formula>
    </cfRule>
    <cfRule type="cellIs" dxfId="526" priority="38" operator="equal">
      <formula>"no"</formula>
    </cfRule>
    <cfRule type="cellIs" dxfId="525" priority="39" operator="equal">
      <formula>"Incomplete"</formula>
    </cfRule>
    <cfRule type="cellIs" dxfId="524" priority="40" operator="equal">
      <formula>"yes"</formula>
    </cfRule>
  </conditionalFormatting>
  <conditionalFormatting sqref="B20">
    <cfRule type="cellIs" dxfId="523" priority="33" operator="equal">
      <formula>"n/a"</formula>
    </cfRule>
    <cfRule type="cellIs" dxfId="522" priority="34" operator="equal">
      <formula>"no"</formula>
    </cfRule>
    <cfRule type="cellIs" dxfId="521" priority="35" operator="equal">
      <formula>"Incomplete"</formula>
    </cfRule>
    <cfRule type="cellIs" dxfId="520" priority="36" operator="equal">
      <formula>"yes"</formula>
    </cfRule>
  </conditionalFormatting>
  <conditionalFormatting sqref="B24">
    <cfRule type="cellIs" dxfId="519" priority="29" operator="equal">
      <formula>"n/a"</formula>
    </cfRule>
    <cfRule type="cellIs" dxfId="518" priority="30" operator="equal">
      <formula>"no"</formula>
    </cfRule>
    <cfRule type="cellIs" dxfId="517" priority="31" operator="equal">
      <formula>"Incomplete"</formula>
    </cfRule>
    <cfRule type="cellIs" dxfId="516" priority="32" operator="equal">
      <formula>"yes"</formula>
    </cfRule>
  </conditionalFormatting>
  <conditionalFormatting sqref="B28">
    <cfRule type="cellIs" dxfId="515" priority="25" operator="equal">
      <formula>"n/a"</formula>
    </cfRule>
    <cfRule type="cellIs" dxfId="514" priority="26" operator="equal">
      <formula>"no"</formula>
    </cfRule>
    <cfRule type="cellIs" dxfId="513" priority="27" operator="equal">
      <formula>"Incomplete"</formula>
    </cfRule>
    <cfRule type="cellIs" dxfId="512" priority="28" operator="equal">
      <formula>"yes"</formula>
    </cfRule>
  </conditionalFormatting>
  <conditionalFormatting sqref="B31">
    <cfRule type="cellIs" dxfId="511" priority="21" operator="equal">
      <formula>"n/a"</formula>
    </cfRule>
    <cfRule type="cellIs" dxfId="510" priority="22" operator="equal">
      <formula>"no"</formula>
    </cfRule>
    <cfRule type="cellIs" dxfId="509" priority="23" operator="equal">
      <formula>"Incomplete"</formula>
    </cfRule>
    <cfRule type="cellIs" dxfId="508" priority="24" operator="equal">
      <formula>"yes"</formula>
    </cfRule>
  </conditionalFormatting>
  <conditionalFormatting sqref="B33">
    <cfRule type="cellIs" dxfId="507" priority="17" operator="equal">
      <formula>"n/a"</formula>
    </cfRule>
    <cfRule type="cellIs" dxfId="506" priority="18" operator="equal">
      <formula>"no"</formula>
    </cfRule>
    <cfRule type="cellIs" dxfId="505" priority="19" operator="equal">
      <formula>"Incomplete"</formula>
    </cfRule>
    <cfRule type="cellIs" dxfId="504" priority="20" operator="equal">
      <formula>"yes"</formula>
    </cfRule>
  </conditionalFormatting>
  <conditionalFormatting sqref="B35">
    <cfRule type="cellIs" dxfId="503" priority="13" operator="equal">
      <formula>"n/a"</formula>
    </cfRule>
    <cfRule type="cellIs" dxfId="502" priority="14" operator="equal">
      <formula>"no"</formula>
    </cfRule>
    <cfRule type="cellIs" dxfId="501" priority="15" operator="equal">
      <formula>"Incomplete"</formula>
    </cfRule>
    <cfRule type="cellIs" dxfId="500" priority="16" operator="equal">
      <formula>"yes"</formula>
    </cfRule>
  </conditionalFormatting>
  <conditionalFormatting sqref="B40">
    <cfRule type="cellIs" dxfId="499" priority="9" operator="equal">
      <formula>"n/a"</formula>
    </cfRule>
    <cfRule type="cellIs" dxfId="498" priority="10" operator="equal">
      <formula>"no"</formula>
    </cfRule>
    <cfRule type="cellIs" dxfId="497" priority="11" operator="equal">
      <formula>"Incomplete"</formula>
    </cfRule>
    <cfRule type="cellIs" dxfId="496" priority="12" operator="equal">
      <formula>"yes"</formula>
    </cfRule>
  </conditionalFormatting>
  <conditionalFormatting sqref="B42">
    <cfRule type="cellIs" dxfId="495" priority="5" operator="equal">
      <formula>"n/a"</formula>
    </cfRule>
    <cfRule type="cellIs" dxfId="494" priority="6" operator="equal">
      <formula>"no"</formula>
    </cfRule>
    <cfRule type="cellIs" dxfId="493" priority="7" operator="equal">
      <formula>"Incomplete"</formula>
    </cfRule>
    <cfRule type="cellIs" dxfId="492" priority="8" operator="equal">
      <formula>"yes"</formula>
    </cfRule>
  </conditionalFormatting>
  <dataValidations count="1">
    <dataValidation type="list" showInputMessage="1" showErrorMessage="1" error="Select &quot;Yes', &quot;Incomplete&quot;, &quot;No&quot;, &quot;N/A&quot;" promptTitle="Select from dropdown" prompt="Select from dropdown" sqref="B15 B17 B20 B24 B28 B31 B33 B35 B40 B42" xr:uid="{00000000-0002-0000-0800-000000000000}">
      <formula1>RATING</formula1>
    </dataValidation>
  </dataValidations>
  <printOptions horizontalCentered="1"/>
  <pageMargins left="0.25" right="0.25" top="0.75" bottom="0.75" header="0.3" footer="0.3"/>
  <pageSetup scale="83" orientation="portrait" r:id="rId1"/>
  <headerFooter alignWithMargins="0">
    <oddFoote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56"/>
  <sheetViews>
    <sheetView showGridLines="0" topLeftCell="A7" zoomScaleNormal="100" workbookViewId="0">
      <selection activeCell="A20" sqref="A20"/>
    </sheetView>
  </sheetViews>
  <sheetFormatPr defaultRowHeight="12.75"/>
  <cols>
    <col min="1" max="1" width="61.85546875" style="86" customWidth="1"/>
    <col min="2" max="2" width="10" style="86" customWidth="1"/>
    <col min="3" max="3" width="8.42578125" style="86" customWidth="1"/>
    <col min="4" max="4" width="6.7109375" style="86" customWidth="1"/>
    <col min="5" max="5" width="32" style="86" customWidth="1"/>
    <col min="6" max="16384" width="9.140625" style="86"/>
  </cols>
  <sheetData>
    <row r="1" spans="1:5" s="83" customFormat="1" ht="36.950000000000003" customHeight="1" thickBot="1">
      <c r="A1" s="274" t="s">
        <v>143</v>
      </c>
      <c r="B1" s="275"/>
      <c r="C1" s="275"/>
      <c r="D1" s="275"/>
      <c r="E1" s="276"/>
    </row>
    <row r="2" spans="1:5">
      <c r="A2" s="145" t="s">
        <v>67</v>
      </c>
      <c r="B2" s="84"/>
      <c r="C2" s="84"/>
      <c r="D2" s="84"/>
      <c r="E2" s="85"/>
    </row>
    <row r="3" spans="1:5">
      <c r="A3" s="145"/>
      <c r="B3" s="84"/>
      <c r="C3" s="84"/>
      <c r="D3" s="84"/>
      <c r="E3" s="85"/>
    </row>
    <row r="4" spans="1:5" ht="15">
      <c r="A4" s="87" t="s">
        <v>35</v>
      </c>
      <c r="B4" s="277"/>
      <c r="C4" s="277"/>
      <c r="D4" s="277"/>
      <c r="E4" s="277"/>
    </row>
    <row r="5" spans="1:5" ht="15">
      <c r="A5" s="87" t="s">
        <v>68</v>
      </c>
      <c r="B5" s="277"/>
      <c r="C5" s="277"/>
      <c r="D5" s="277"/>
      <c r="E5" s="277"/>
    </row>
    <row r="6" spans="1:5" ht="15">
      <c r="A6" s="87" t="s">
        <v>37</v>
      </c>
      <c r="B6" s="278"/>
      <c r="C6" s="278"/>
      <c r="D6" s="278"/>
      <c r="E6" s="278"/>
    </row>
    <row r="7" spans="1:5" ht="13.5" thickBot="1"/>
    <row r="8" spans="1:5" ht="15.75" thickBot="1">
      <c r="A8" s="90" t="s">
        <v>414</v>
      </c>
      <c r="B8" s="87"/>
      <c r="E8" s="162" t="s">
        <v>367</v>
      </c>
    </row>
    <row r="9" spans="1:5" ht="15">
      <c r="A9" s="117" t="s">
        <v>71</v>
      </c>
      <c r="B9" s="90"/>
      <c r="C9" s="81"/>
      <c r="D9" s="3"/>
      <c r="E9" s="102"/>
    </row>
    <row r="10" spans="1:5">
      <c r="A10" s="117" t="s">
        <v>415</v>
      </c>
      <c r="B10" s="93"/>
    </row>
    <row r="11" spans="1:5" ht="28.5" customHeight="1">
      <c r="B11" s="95" t="s">
        <v>74</v>
      </c>
      <c r="C11" s="95" t="s">
        <v>75</v>
      </c>
      <c r="D11" s="96" t="s">
        <v>76</v>
      </c>
      <c r="E11" s="94" t="s">
        <v>77</v>
      </c>
    </row>
    <row r="12" spans="1:5">
      <c r="A12" s="113" t="s">
        <v>416</v>
      </c>
      <c r="B12" s="98"/>
      <c r="C12" s="163">
        <v>4</v>
      </c>
      <c r="D12" s="164" t="str">
        <f>IF(B12="yes",4,IF(B12="incomplete",2,IF(B12="no",0,IF(B12="N/A","",""))))</f>
        <v/>
      </c>
      <c r="E12" s="119"/>
    </row>
    <row r="13" spans="1:5">
      <c r="A13" s="226" t="s">
        <v>417</v>
      </c>
      <c r="C13" s="186"/>
      <c r="D13" s="187"/>
    </row>
    <row r="14" spans="1:5">
      <c r="A14" s="226" t="s">
        <v>418</v>
      </c>
    </row>
    <row r="15" spans="1:5">
      <c r="A15" s="97"/>
      <c r="B15" s="97"/>
      <c r="C15" s="166"/>
      <c r="D15" s="166"/>
    </row>
    <row r="16" spans="1:5">
      <c r="A16" s="113" t="s">
        <v>419</v>
      </c>
      <c r="B16" s="98"/>
      <c r="C16" s="163">
        <v>4</v>
      </c>
      <c r="D16" s="164" t="str">
        <f>IF(B16="yes",4,IF(B16="incomplete",2,IF(B16="no",0,IF(B16="N/A","",""))))</f>
        <v/>
      </c>
      <c r="E16" s="119"/>
    </row>
    <row r="17" spans="1:5">
      <c r="A17" s="226" t="s">
        <v>420</v>
      </c>
      <c r="C17" s="186"/>
      <c r="D17" s="187"/>
    </row>
    <row r="18" spans="1:5">
      <c r="C18" s="166"/>
      <c r="D18" s="166"/>
    </row>
    <row r="19" spans="1:5">
      <c r="A19" s="113" t="s">
        <v>421</v>
      </c>
      <c r="B19" s="98"/>
      <c r="C19" s="163">
        <v>4</v>
      </c>
      <c r="D19" s="164" t="str">
        <f>IF(B19="yes",4,IF(B19="incomplete",2,IF(B19="no",0,IF(B19="N/A","",""))))</f>
        <v/>
      </c>
      <c r="E19" s="119"/>
    </row>
    <row r="20" spans="1:5">
      <c r="A20" s="226" t="s">
        <v>422</v>
      </c>
      <c r="C20" s="186"/>
      <c r="D20" s="187"/>
    </row>
    <row r="21" spans="1:5">
      <c r="C21" s="166"/>
      <c r="D21" s="166"/>
    </row>
    <row r="22" spans="1:5">
      <c r="A22" s="113" t="s">
        <v>423</v>
      </c>
      <c r="B22" s="98"/>
      <c r="C22" s="163">
        <v>4</v>
      </c>
      <c r="D22" s="164" t="str">
        <f>IF(B22="yes",4,IF(B22="incomplete",2,IF(B22="no",0,IF(B22="N/A","",""))))</f>
        <v/>
      </c>
      <c r="E22" s="119"/>
    </row>
    <row r="23" spans="1:5">
      <c r="A23" s="226" t="s">
        <v>424</v>
      </c>
      <c r="C23" s="186"/>
      <c r="D23" s="187"/>
    </row>
    <row r="24" spans="1:5">
      <c r="A24" s="116"/>
      <c r="C24" s="166"/>
      <c r="D24" s="166"/>
    </row>
    <row r="25" spans="1:5">
      <c r="A25" s="113" t="s">
        <v>425</v>
      </c>
      <c r="B25" s="98"/>
      <c r="C25" s="163">
        <v>4</v>
      </c>
      <c r="D25" s="164" t="str">
        <f>IF(B25="yes",4,IF(B25="incomplete",2,IF(B25="no",0,IF(B25="N/A","",""))))</f>
        <v/>
      </c>
      <c r="E25" s="119"/>
    </row>
    <row r="26" spans="1:5">
      <c r="C26" s="166"/>
      <c r="D26" s="166"/>
    </row>
    <row r="27" spans="1:5">
      <c r="A27" s="113" t="s">
        <v>426</v>
      </c>
      <c r="B27" s="98"/>
      <c r="C27" s="163">
        <v>4</v>
      </c>
      <c r="D27" s="164" t="str">
        <f>IF(B27="yes",4,IF(B27="incomplete",2,IF(B27="no",0,IF(B27="N/A","",""))))</f>
        <v/>
      </c>
      <c r="E27" s="119"/>
    </row>
    <row r="28" spans="1:5">
      <c r="A28" s="226" t="s">
        <v>427</v>
      </c>
      <c r="C28" s="186"/>
      <c r="D28" s="187"/>
    </row>
    <row r="29" spans="1:5">
      <c r="C29" s="166"/>
      <c r="D29" s="166"/>
    </row>
    <row r="30" spans="1:5">
      <c r="A30" s="113" t="s">
        <v>428</v>
      </c>
      <c r="B30" s="98"/>
      <c r="C30" s="163">
        <v>4</v>
      </c>
      <c r="D30" s="164" t="str">
        <f>IF(B30="yes",4,IF(B30="incomplete",2,IF(B30="no",0,IF(B30="N/A","",""))))</f>
        <v/>
      </c>
      <c r="E30" s="119"/>
    </row>
    <row r="31" spans="1:5">
      <c r="A31" s="226" t="s">
        <v>429</v>
      </c>
      <c r="C31" s="186"/>
      <c r="D31" s="187"/>
    </row>
    <row r="32" spans="1:5">
      <c r="C32" s="166"/>
      <c r="D32" s="166"/>
    </row>
    <row r="33" spans="1:5">
      <c r="A33" s="113" t="s">
        <v>430</v>
      </c>
      <c r="B33" s="98"/>
      <c r="C33" s="163">
        <v>4</v>
      </c>
      <c r="D33" s="164" t="str">
        <f>IF(B33="yes",4,IF(B33="incomplete",2,IF(B33="no",0,IF(B33="N/A","",""))))</f>
        <v/>
      </c>
      <c r="E33" s="119"/>
    </row>
    <row r="34" spans="1:5">
      <c r="A34" s="226" t="s">
        <v>431</v>
      </c>
      <c r="C34" s="186"/>
      <c r="D34" s="187"/>
    </row>
    <row r="35" spans="1:5">
      <c r="C35" s="166"/>
      <c r="D35" s="166"/>
    </row>
    <row r="36" spans="1:5">
      <c r="A36" s="113" t="s">
        <v>432</v>
      </c>
      <c r="B36" s="98"/>
      <c r="C36" s="163">
        <v>4</v>
      </c>
      <c r="D36" s="164" t="str">
        <f>IF(B36="yes",4,IF(B36="incomplete",2,IF(B36="no",0,IF(B36="N/A","",""))))</f>
        <v/>
      </c>
      <c r="E36" s="119"/>
    </row>
    <row r="37" spans="1:5">
      <c r="A37" s="226" t="s">
        <v>433</v>
      </c>
      <c r="C37" s="186"/>
      <c r="D37" s="187"/>
    </row>
    <row r="38" spans="1:5">
      <c r="C38" s="166"/>
      <c r="D38" s="166"/>
    </row>
    <row r="39" spans="1:5">
      <c r="A39" s="100" t="s">
        <v>139</v>
      </c>
      <c r="C39" s="169">
        <f>SUM(C12:C38)</f>
        <v>36</v>
      </c>
      <c r="D39" s="170"/>
    </row>
    <row r="40" spans="1:5">
      <c r="A40" s="100" t="s">
        <v>140</v>
      </c>
      <c r="B40" s="165"/>
      <c r="C40" s="171">
        <f ca="1">SUMIF(B12:C38,"N/A",C12:C38)</f>
        <v>0</v>
      </c>
      <c r="D40" s="170"/>
    </row>
    <row r="41" spans="1:5">
      <c r="B41" s="165"/>
      <c r="C41" s="165"/>
      <c r="D41" s="170"/>
    </row>
    <row r="42" spans="1:5">
      <c r="A42" s="87" t="str">
        <f>CONCATENATE("Total for"," ",A8)</f>
        <v>Total for Bowling Centers</v>
      </c>
      <c r="B42" s="172"/>
      <c r="C42" s="169">
        <f ca="1">+C39-C40</f>
        <v>36</v>
      </c>
      <c r="D42" s="173">
        <f>SUM(D12:D41)</f>
        <v>0</v>
      </c>
    </row>
    <row r="43" spans="1:5">
      <c r="B43" s="165"/>
      <c r="C43" s="165"/>
      <c r="D43" s="165"/>
    </row>
    <row r="44" spans="1:5" ht="13.5" thickBot="1">
      <c r="A44" s="3" t="s">
        <v>142</v>
      </c>
      <c r="B44" s="113"/>
      <c r="C44" s="113"/>
      <c r="D44" s="113"/>
    </row>
    <row r="45" spans="1:5">
      <c r="A45" s="279"/>
      <c r="B45" s="280"/>
      <c r="C45" s="280"/>
      <c r="D45" s="280"/>
      <c r="E45" s="281"/>
    </row>
    <row r="46" spans="1:5">
      <c r="A46" s="282"/>
      <c r="B46" s="283"/>
      <c r="C46" s="283"/>
      <c r="D46" s="283"/>
      <c r="E46" s="284"/>
    </row>
    <row r="47" spans="1:5">
      <c r="A47" s="282"/>
      <c r="B47" s="283"/>
      <c r="C47" s="283"/>
      <c r="D47" s="283"/>
      <c r="E47" s="284"/>
    </row>
    <row r="48" spans="1:5">
      <c r="A48" s="282"/>
      <c r="B48" s="283"/>
      <c r="C48" s="283"/>
      <c r="D48" s="283"/>
      <c r="E48" s="284"/>
    </row>
    <row r="49" spans="1:5">
      <c r="A49" s="282"/>
      <c r="B49" s="283"/>
      <c r="C49" s="283"/>
      <c r="D49" s="283"/>
      <c r="E49" s="284"/>
    </row>
    <row r="50" spans="1:5">
      <c r="A50" s="282"/>
      <c r="B50" s="283"/>
      <c r="C50" s="283"/>
      <c r="D50" s="283"/>
      <c r="E50" s="284"/>
    </row>
    <row r="51" spans="1:5">
      <c r="A51" s="282"/>
      <c r="B51" s="283"/>
      <c r="C51" s="283"/>
      <c r="D51" s="283"/>
      <c r="E51" s="284"/>
    </row>
    <row r="52" spans="1:5">
      <c r="A52" s="282"/>
      <c r="B52" s="283"/>
      <c r="C52" s="283"/>
      <c r="D52" s="283"/>
      <c r="E52" s="284"/>
    </row>
    <row r="53" spans="1:5">
      <c r="A53" s="282"/>
      <c r="B53" s="283"/>
      <c r="C53" s="283"/>
      <c r="D53" s="283"/>
      <c r="E53" s="284"/>
    </row>
    <row r="54" spans="1:5">
      <c r="A54" s="282"/>
      <c r="B54" s="283"/>
      <c r="C54" s="283"/>
      <c r="D54" s="283"/>
      <c r="E54" s="284"/>
    </row>
    <row r="55" spans="1:5">
      <c r="A55" s="282"/>
      <c r="B55" s="283"/>
      <c r="C55" s="283"/>
      <c r="D55" s="283"/>
      <c r="E55" s="284"/>
    </row>
    <row r="56" spans="1:5" ht="13.5" thickBot="1">
      <c r="A56" s="285"/>
      <c r="B56" s="286"/>
      <c r="C56" s="286"/>
      <c r="D56" s="286"/>
      <c r="E56" s="287"/>
    </row>
  </sheetData>
  <mergeCells count="16">
    <mergeCell ref="A46:E46"/>
    <mergeCell ref="A1:E1"/>
    <mergeCell ref="B4:E4"/>
    <mergeCell ref="B5:E5"/>
    <mergeCell ref="B6:E6"/>
    <mergeCell ref="A45:E45"/>
    <mergeCell ref="A53:E53"/>
    <mergeCell ref="A54:E54"/>
    <mergeCell ref="A55:E55"/>
    <mergeCell ref="A56:E56"/>
    <mergeCell ref="A47:E47"/>
    <mergeCell ref="A48:E48"/>
    <mergeCell ref="A49:E49"/>
    <mergeCell ref="A50:E50"/>
    <mergeCell ref="A51:E51"/>
    <mergeCell ref="A52:E52"/>
  </mergeCells>
  <conditionalFormatting sqref="B12">
    <cfRule type="cellIs" dxfId="491" priority="121" operator="equal">
      <formula>"n/a"</formula>
    </cfRule>
    <cfRule type="cellIs" dxfId="490" priority="122" operator="equal">
      <formula>"no"</formula>
    </cfRule>
    <cfRule type="cellIs" dxfId="489" priority="123" operator="equal">
      <formula>"Incomplete"</formula>
    </cfRule>
    <cfRule type="cellIs" dxfId="488" priority="124" operator="equal">
      <formula>"yes"</formula>
    </cfRule>
  </conditionalFormatting>
  <conditionalFormatting sqref="B16">
    <cfRule type="cellIs" dxfId="487" priority="29" operator="equal">
      <formula>"n/a"</formula>
    </cfRule>
    <cfRule type="cellIs" dxfId="486" priority="30" operator="equal">
      <formula>"no"</formula>
    </cfRule>
    <cfRule type="cellIs" dxfId="485" priority="31" operator="equal">
      <formula>"Incomplete"</formula>
    </cfRule>
    <cfRule type="cellIs" dxfId="484" priority="32" operator="equal">
      <formula>"yes"</formula>
    </cfRule>
  </conditionalFormatting>
  <conditionalFormatting sqref="B19">
    <cfRule type="cellIs" dxfId="483" priority="25" operator="equal">
      <formula>"n/a"</formula>
    </cfRule>
    <cfRule type="cellIs" dxfId="482" priority="26" operator="equal">
      <formula>"no"</formula>
    </cfRule>
    <cfRule type="cellIs" dxfId="481" priority="27" operator="equal">
      <formula>"Incomplete"</formula>
    </cfRule>
    <cfRule type="cellIs" dxfId="480" priority="28" operator="equal">
      <formula>"yes"</formula>
    </cfRule>
  </conditionalFormatting>
  <conditionalFormatting sqref="B22">
    <cfRule type="cellIs" dxfId="479" priority="21" operator="equal">
      <formula>"n/a"</formula>
    </cfRule>
    <cfRule type="cellIs" dxfId="478" priority="22" operator="equal">
      <formula>"no"</formula>
    </cfRule>
    <cfRule type="cellIs" dxfId="477" priority="23" operator="equal">
      <formula>"Incomplete"</formula>
    </cfRule>
    <cfRule type="cellIs" dxfId="476" priority="24" operator="equal">
      <formula>"yes"</formula>
    </cfRule>
  </conditionalFormatting>
  <conditionalFormatting sqref="B25">
    <cfRule type="cellIs" dxfId="475" priority="17" operator="equal">
      <formula>"n/a"</formula>
    </cfRule>
    <cfRule type="cellIs" dxfId="474" priority="18" operator="equal">
      <formula>"no"</formula>
    </cfRule>
    <cfRule type="cellIs" dxfId="473" priority="19" operator="equal">
      <formula>"Incomplete"</formula>
    </cfRule>
    <cfRule type="cellIs" dxfId="472" priority="20" operator="equal">
      <formula>"yes"</formula>
    </cfRule>
  </conditionalFormatting>
  <conditionalFormatting sqref="B27">
    <cfRule type="cellIs" dxfId="471" priority="13" operator="equal">
      <formula>"n/a"</formula>
    </cfRule>
    <cfRule type="cellIs" dxfId="470" priority="14" operator="equal">
      <formula>"no"</formula>
    </cfRule>
    <cfRule type="cellIs" dxfId="469" priority="15" operator="equal">
      <formula>"Incomplete"</formula>
    </cfRule>
    <cfRule type="cellIs" dxfId="468" priority="16" operator="equal">
      <formula>"yes"</formula>
    </cfRule>
  </conditionalFormatting>
  <conditionalFormatting sqref="B30">
    <cfRule type="cellIs" dxfId="467" priority="9" operator="equal">
      <formula>"n/a"</formula>
    </cfRule>
    <cfRule type="cellIs" dxfId="466" priority="10" operator="equal">
      <formula>"no"</formula>
    </cfRule>
    <cfRule type="cellIs" dxfId="465" priority="11" operator="equal">
      <formula>"Incomplete"</formula>
    </cfRule>
    <cfRule type="cellIs" dxfId="464" priority="12" operator="equal">
      <formula>"yes"</formula>
    </cfRule>
  </conditionalFormatting>
  <conditionalFormatting sqref="B33">
    <cfRule type="cellIs" dxfId="463" priority="5" operator="equal">
      <formula>"n/a"</formula>
    </cfRule>
    <cfRule type="cellIs" dxfId="462" priority="6" operator="equal">
      <formula>"no"</formula>
    </cfRule>
    <cfRule type="cellIs" dxfId="461" priority="7" operator="equal">
      <formula>"Incomplete"</formula>
    </cfRule>
    <cfRule type="cellIs" dxfId="460" priority="8" operator="equal">
      <formula>"yes"</formula>
    </cfRule>
  </conditionalFormatting>
  <conditionalFormatting sqref="B36">
    <cfRule type="cellIs" dxfId="459" priority="1" operator="equal">
      <formula>"n/a"</formula>
    </cfRule>
    <cfRule type="cellIs" dxfId="458" priority="2" operator="equal">
      <formula>"no"</formula>
    </cfRule>
    <cfRule type="cellIs" dxfId="457" priority="3" operator="equal">
      <formula>"Incomplete"</formula>
    </cfRule>
    <cfRule type="cellIs" dxfId="456" priority="4" operator="equal">
      <formula>"yes"</formula>
    </cfRule>
  </conditionalFormatting>
  <dataValidations count="1">
    <dataValidation type="list" showInputMessage="1" showErrorMessage="1" error="Select &quot;Yes', &quot;Incomplete&quot;, &quot;No&quot;, &quot;N/A&quot;" promptTitle="Select from dropdown" prompt="Select from dropdown" sqref="B12 B16 B19 B22 B25 B27 B30 B33 B36" xr:uid="{00000000-0002-0000-0900-000000000000}">
      <formula1>RATING</formula1>
    </dataValidation>
  </dataValidations>
  <printOptions horizontalCentered="1"/>
  <pageMargins left="0.25" right="0.25" top="0.75" bottom="0.75" header="0.3" footer="0.3"/>
  <pageSetup scale="85" orientation="portrait" r:id="rId1"/>
  <headerFooter alignWithMargins="0">
    <oddFooter>Page &amp;P of &amp;N</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A4BDDC"/>
  </sheetPr>
  <dimension ref="A1:E102"/>
  <sheetViews>
    <sheetView showGridLines="0" zoomScaleNormal="100" workbookViewId="0">
      <selection activeCell="H12" sqref="H12"/>
    </sheetView>
  </sheetViews>
  <sheetFormatPr defaultRowHeight="12.75"/>
  <cols>
    <col min="1" max="1" width="62.140625" style="211" customWidth="1"/>
    <col min="2" max="2" width="10" style="86" customWidth="1"/>
    <col min="3" max="3" width="8.5703125" style="86" customWidth="1"/>
    <col min="4" max="4" width="6.7109375" style="86" customWidth="1"/>
    <col min="5" max="5" width="32" style="80" customWidth="1"/>
    <col min="6" max="16384" width="9.140625" style="86"/>
  </cols>
  <sheetData>
    <row r="1" spans="1:5" s="83" customFormat="1" ht="36.950000000000003" customHeight="1" thickBot="1">
      <c r="A1" s="291" t="s">
        <v>434</v>
      </c>
      <c r="B1" s="292"/>
      <c r="C1" s="292"/>
      <c r="D1" s="292"/>
      <c r="E1" s="293"/>
    </row>
    <row r="2" spans="1:5">
      <c r="A2" s="209" t="s">
        <v>67</v>
      </c>
      <c r="B2" s="210"/>
      <c r="C2" s="210"/>
      <c r="D2" s="210"/>
      <c r="E2" s="85"/>
    </row>
    <row r="3" spans="1:5">
      <c r="A3" s="209"/>
      <c r="B3" s="210"/>
      <c r="C3" s="210"/>
      <c r="D3" s="210"/>
      <c r="E3" s="85"/>
    </row>
    <row r="4" spans="1:5" ht="15">
      <c r="A4" s="87" t="s">
        <v>35</v>
      </c>
      <c r="B4" s="277"/>
      <c r="C4" s="277"/>
      <c r="D4" s="277"/>
      <c r="E4" s="277"/>
    </row>
    <row r="5" spans="1:5" ht="15">
      <c r="A5" s="87" t="s">
        <v>68</v>
      </c>
      <c r="B5" s="277"/>
      <c r="C5" s="277"/>
      <c r="D5" s="277"/>
      <c r="E5" s="277"/>
    </row>
    <row r="6" spans="1:5" ht="15">
      <c r="A6" s="87" t="s">
        <v>37</v>
      </c>
      <c r="B6" s="278"/>
      <c r="C6" s="278"/>
      <c r="D6" s="278"/>
      <c r="E6" s="278"/>
    </row>
    <row r="7" spans="1:5" ht="13.5" thickBot="1"/>
    <row r="8" spans="1:5" ht="13.5" thickBot="1">
      <c r="A8" s="87"/>
      <c r="E8" s="162" t="s">
        <v>367</v>
      </c>
    </row>
    <row r="9" spans="1:5" ht="28.5" customHeight="1">
      <c r="A9" s="212"/>
      <c r="B9" s="95" t="s">
        <v>74</v>
      </c>
      <c r="C9" s="95" t="s">
        <v>75</v>
      </c>
      <c r="D9" s="96" t="s">
        <v>76</v>
      </c>
      <c r="E9" s="94" t="s">
        <v>77</v>
      </c>
    </row>
    <row r="10" spans="1:5">
      <c r="A10" s="213"/>
      <c r="C10" s="230"/>
      <c r="D10" s="97"/>
      <c r="E10" s="79"/>
    </row>
    <row r="11" spans="1:5">
      <c r="A11" s="214" t="s">
        <v>435</v>
      </c>
      <c r="B11" s="165"/>
      <c r="C11" s="186"/>
      <c r="D11" s="187"/>
      <c r="E11" s="79"/>
    </row>
    <row r="12" spans="1:5">
      <c r="A12" s="205" t="s">
        <v>436</v>
      </c>
      <c r="B12" s="199"/>
      <c r="C12" s="163">
        <v>10</v>
      </c>
      <c r="D12" s="164" t="str">
        <f>IF(B12="yes",10,IF(B12="incomplete",5,IF(B12="no",0,IF(B12="N/A","",""))))</f>
        <v/>
      </c>
      <c r="E12" s="118"/>
    </row>
    <row r="13" spans="1:5">
      <c r="A13" s="222" t="s">
        <v>437</v>
      </c>
      <c r="C13" s="168"/>
      <c r="D13" s="167"/>
    </row>
    <row r="14" spans="1:5">
      <c r="A14" s="205" t="s">
        <v>438</v>
      </c>
      <c r="B14" s="138"/>
      <c r="C14" s="163">
        <v>10</v>
      </c>
      <c r="D14" s="164" t="str">
        <f>IF(B14="yes",10,IF(B14="incomplete",5,IF(B14="no",0,IF(B14="N/A","",""))))</f>
        <v/>
      </c>
      <c r="E14" s="118"/>
    </row>
    <row r="15" spans="1:5">
      <c r="A15" s="206" t="s">
        <v>439</v>
      </c>
      <c r="B15" s="138"/>
      <c r="C15" s="163">
        <v>10</v>
      </c>
      <c r="D15" s="164" t="str">
        <f>IF(B15="yes",10,IF(B15="incomplete",5,IF(B15="no",0,IF(B15="N/A","",""))))</f>
        <v/>
      </c>
      <c r="E15" s="118"/>
    </row>
    <row r="16" spans="1:5">
      <c r="A16" s="215" t="s">
        <v>440</v>
      </c>
      <c r="B16" s="138"/>
      <c r="C16" s="163">
        <v>10</v>
      </c>
      <c r="D16" s="164" t="str">
        <f>IF(B16="yes",10,IF(B16="incomplete",5,IF(B16="no",0,IF(B16="N/A","",""))))</f>
        <v/>
      </c>
      <c r="E16" s="118"/>
    </row>
    <row r="17" spans="1:5">
      <c r="A17" s="223" t="s">
        <v>441</v>
      </c>
      <c r="C17" s="167"/>
      <c r="D17" s="166"/>
      <c r="E17" s="79"/>
    </row>
    <row r="18" spans="1:5">
      <c r="A18" s="216" t="s">
        <v>442</v>
      </c>
      <c r="B18" s="138"/>
      <c r="C18" s="163">
        <v>10</v>
      </c>
      <c r="D18" s="164" t="str">
        <f>IF(B18="yes",10,IF(B18="incomplete",5,IF(B18="no",0,IF(B18="N/A","",""))))</f>
        <v/>
      </c>
      <c r="E18" s="118"/>
    </row>
    <row r="19" spans="1:5">
      <c r="A19" s="217" t="s">
        <v>443</v>
      </c>
      <c r="C19" s="166"/>
      <c r="D19" s="166"/>
      <c r="E19" s="79"/>
    </row>
    <row r="20" spans="1:5">
      <c r="A20" s="205" t="s">
        <v>444</v>
      </c>
      <c r="B20" s="138"/>
      <c r="C20" s="163">
        <v>10</v>
      </c>
      <c r="D20" s="164" t="str">
        <f t="shared" ref="D20:D25" si="0">IF(B20="yes",10,IF(B20="incomplete",5,IF(B20="no",0,IF(B20="N/A","",""))))</f>
        <v/>
      </c>
      <c r="E20" s="118"/>
    </row>
    <row r="21" spans="1:5">
      <c r="A21" s="205" t="s">
        <v>445</v>
      </c>
      <c r="B21" s="138"/>
      <c r="C21" s="163">
        <v>10</v>
      </c>
      <c r="D21" s="164" t="str">
        <f t="shared" si="0"/>
        <v/>
      </c>
      <c r="E21" s="118"/>
    </row>
    <row r="22" spans="1:5">
      <c r="A22" s="205" t="s">
        <v>446</v>
      </c>
      <c r="B22" s="138"/>
      <c r="C22" s="163">
        <v>10</v>
      </c>
      <c r="D22" s="164" t="str">
        <f t="shared" si="0"/>
        <v/>
      </c>
      <c r="E22" s="118"/>
    </row>
    <row r="23" spans="1:5">
      <c r="A23" s="205" t="s">
        <v>447</v>
      </c>
      <c r="B23" s="138"/>
      <c r="C23" s="163">
        <v>10</v>
      </c>
      <c r="D23" s="164" t="str">
        <f t="shared" si="0"/>
        <v/>
      </c>
      <c r="E23" s="118"/>
    </row>
    <row r="24" spans="1:5">
      <c r="A24" s="205" t="s">
        <v>448</v>
      </c>
      <c r="B24" s="138"/>
      <c r="C24" s="163">
        <v>10</v>
      </c>
      <c r="D24" s="164" t="str">
        <f t="shared" si="0"/>
        <v/>
      </c>
      <c r="E24" s="118"/>
    </row>
    <row r="25" spans="1:5">
      <c r="A25" s="207" t="s">
        <v>449</v>
      </c>
      <c r="B25" s="138"/>
      <c r="C25" s="163">
        <v>10</v>
      </c>
      <c r="D25" s="164" t="str">
        <f t="shared" si="0"/>
        <v/>
      </c>
      <c r="E25" s="118"/>
    </row>
    <row r="26" spans="1:5">
      <c r="A26" s="217" t="s">
        <v>450</v>
      </c>
      <c r="C26" s="186"/>
      <c r="D26" s="187"/>
      <c r="E26" s="79"/>
    </row>
    <row r="27" spans="1:5">
      <c r="A27" s="205" t="s">
        <v>451</v>
      </c>
      <c r="B27" s="138"/>
      <c r="C27" s="163">
        <v>10</v>
      </c>
      <c r="D27" s="164" t="str">
        <f>IF(B27="yes",10,IF(B27="incomplete",5,IF(B27="no",0,IF(B27="N/A","",""))))</f>
        <v/>
      </c>
      <c r="E27" s="118"/>
    </row>
    <row r="28" spans="1:5">
      <c r="A28" s="208" t="s">
        <v>452</v>
      </c>
      <c r="B28" s="138"/>
      <c r="C28" s="163">
        <v>10</v>
      </c>
      <c r="D28" s="164" t="str">
        <f>IF(B28="yes",10,IF(B28="incomplete",5,IF(B28="no",0,IF(B28="N/A","",""))))</f>
        <v/>
      </c>
      <c r="E28" s="118"/>
    </row>
    <row r="29" spans="1:5">
      <c r="A29" s="206" t="s">
        <v>453</v>
      </c>
      <c r="B29" s="138"/>
      <c r="C29" s="163">
        <v>10</v>
      </c>
      <c r="D29" s="164" t="str">
        <f>IF(B29="yes",10,IF(B29="incomplete",5,IF(B29="no",0,IF(B29="N/A","",""))))</f>
        <v/>
      </c>
      <c r="E29" s="118"/>
    </row>
    <row r="30" spans="1:5">
      <c r="A30" s="206" t="s">
        <v>454</v>
      </c>
      <c r="B30" s="138"/>
      <c r="C30" s="163">
        <v>10</v>
      </c>
      <c r="D30" s="164" t="str">
        <f>IF(B30="yes",10,IF(B30="incomplete",5,IF(B30="no",0,IF(B30="N/A","",""))))</f>
        <v/>
      </c>
      <c r="E30" s="118"/>
    </row>
    <row r="31" spans="1:5">
      <c r="A31" s="208" t="s">
        <v>455</v>
      </c>
      <c r="B31" s="138"/>
      <c r="C31" s="163">
        <v>10</v>
      </c>
      <c r="D31" s="164" t="str">
        <f>IF(B31="yes",10,IF(B31="incomplete",5,IF(B31="no",0,IF(B31="N/A","",""))))</f>
        <v/>
      </c>
      <c r="E31" s="118"/>
    </row>
    <row r="32" spans="1:5">
      <c r="A32" s="217" t="s">
        <v>456</v>
      </c>
      <c r="C32" s="186"/>
      <c r="D32" s="187"/>
      <c r="E32" s="79"/>
    </row>
    <row r="33" spans="1:5">
      <c r="A33" s="206" t="s">
        <v>457</v>
      </c>
      <c r="B33" s="138"/>
      <c r="C33" s="163">
        <v>10</v>
      </c>
      <c r="D33" s="164" t="str">
        <f>IF(B33="yes",10,IF(B33="incomplete",5,IF(B33="no",0,IF(B33="N/A","",""))))</f>
        <v/>
      </c>
      <c r="E33" s="118"/>
    </row>
    <row r="34" spans="1:5">
      <c r="A34" s="217" t="s">
        <v>458</v>
      </c>
      <c r="C34" s="186"/>
      <c r="D34" s="187"/>
      <c r="E34" s="79"/>
    </row>
    <row r="35" spans="1:5">
      <c r="A35" s="208" t="s">
        <v>459</v>
      </c>
      <c r="B35" s="138"/>
      <c r="C35" s="163">
        <v>10</v>
      </c>
      <c r="D35" s="164" t="str">
        <f>IF(B35="yes",10,IF(B35="incomplete",5,IF(B35="no",0,IF(B35="N/A","",""))))</f>
        <v/>
      </c>
      <c r="E35" s="118"/>
    </row>
    <row r="36" spans="1:5">
      <c r="A36" s="208" t="s">
        <v>460</v>
      </c>
      <c r="B36" s="138"/>
      <c r="C36" s="163">
        <v>10</v>
      </c>
      <c r="D36" s="164" t="str">
        <f>IF(B36="yes",10,IF(B36="incomplete",5,IF(B36="no",0,IF(B36="N/A","",""))))</f>
        <v/>
      </c>
      <c r="E36" s="118"/>
    </row>
    <row r="37" spans="1:5">
      <c r="A37" s="224" t="s">
        <v>461</v>
      </c>
      <c r="C37" s="186"/>
      <c r="D37" s="187"/>
      <c r="E37" s="79"/>
    </row>
    <row r="38" spans="1:5">
      <c r="A38" s="205" t="s">
        <v>462</v>
      </c>
      <c r="B38" s="138"/>
      <c r="C38" s="163">
        <v>10</v>
      </c>
      <c r="D38" s="164" t="str">
        <f>IF(B38="yes",10,IF(B38="incomplete",5,IF(B38="no",0,IF(B38="N/A","",""))))</f>
        <v/>
      </c>
      <c r="E38" s="118"/>
    </row>
    <row r="39" spans="1:5">
      <c r="A39" s="205" t="s">
        <v>463</v>
      </c>
      <c r="B39" s="138"/>
      <c r="C39" s="163">
        <v>10</v>
      </c>
      <c r="D39" s="164" t="str">
        <f>IF(B39="yes",10,IF(B39="incomplete",5,IF(B39="no",0,IF(B39="N/A","",""))))</f>
        <v/>
      </c>
      <c r="E39" s="118"/>
    </row>
    <row r="40" spans="1:5">
      <c r="A40" s="207" t="s">
        <v>464</v>
      </c>
      <c r="B40" s="138"/>
      <c r="C40" s="163">
        <v>10</v>
      </c>
      <c r="D40" s="164" t="str">
        <f>IF(B40="yes",10,IF(B40="incomplete",5,IF(B40="no",0,IF(B40="N/A","",""))))</f>
        <v/>
      </c>
      <c r="E40" s="118"/>
    </row>
    <row r="41" spans="1:5">
      <c r="A41" s="208" t="s">
        <v>465</v>
      </c>
      <c r="B41" s="138"/>
      <c r="C41" s="163">
        <v>10</v>
      </c>
      <c r="D41" s="164" t="str">
        <f>IF(B41="yes",10,IF(B41="incomplete",5,IF(B41="no",0,IF(B41="N/A","",""))))</f>
        <v/>
      </c>
      <c r="E41" s="118"/>
    </row>
    <row r="42" spans="1:5">
      <c r="A42" s="217" t="s">
        <v>466</v>
      </c>
      <c r="C42" s="186"/>
      <c r="D42" s="187"/>
      <c r="E42" s="79"/>
    </row>
    <row r="43" spans="1:5">
      <c r="A43" s="205"/>
      <c r="C43" s="186"/>
      <c r="D43" s="187"/>
      <c r="E43" s="79"/>
    </row>
    <row r="44" spans="1:5">
      <c r="A44" s="214" t="s">
        <v>467</v>
      </c>
      <c r="C44" s="186"/>
      <c r="D44" s="187"/>
      <c r="E44" s="79"/>
    </row>
    <row r="45" spans="1:5">
      <c r="A45" s="205" t="s">
        <v>468</v>
      </c>
      <c r="B45" s="138"/>
      <c r="C45" s="163">
        <v>10</v>
      </c>
      <c r="D45" s="164" t="str">
        <f>IF(B45="yes",10,IF(B45="incomplete",5,IF(B45="no",0,IF(B45="N/A","",""))))</f>
        <v/>
      </c>
      <c r="E45" s="118"/>
    </row>
    <row r="46" spans="1:5">
      <c r="A46" s="207" t="s">
        <v>469</v>
      </c>
      <c r="B46" s="138"/>
      <c r="C46" s="163">
        <v>10</v>
      </c>
      <c r="D46" s="164" t="str">
        <f>IF(B46="yes",10,IF(B46="incomplete",5,IF(B46="no",0,IF(B46="N/A","",""))))</f>
        <v/>
      </c>
      <c r="E46" s="118"/>
    </row>
    <row r="47" spans="1:5">
      <c r="A47" s="217" t="s">
        <v>470</v>
      </c>
      <c r="C47" s="186"/>
      <c r="D47" s="187"/>
      <c r="E47" s="79"/>
    </row>
    <row r="48" spans="1:5">
      <c r="A48" s="207" t="s">
        <v>471</v>
      </c>
      <c r="B48" s="138"/>
      <c r="C48" s="163">
        <v>10</v>
      </c>
      <c r="D48" s="164" t="str">
        <f>IF(B48="yes",10,IF(B48="incomplete",5,IF(B48="no",0,IF(B48="N/A","",""))))</f>
        <v/>
      </c>
      <c r="E48" s="118"/>
    </row>
    <row r="49" spans="1:5">
      <c r="A49" s="217" t="s">
        <v>472</v>
      </c>
      <c r="C49" s="186"/>
      <c r="D49" s="187"/>
      <c r="E49" s="79"/>
    </row>
    <row r="50" spans="1:5">
      <c r="A50" s="207" t="s">
        <v>473</v>
      </c>
      <c r="B50" s="138"/>
      <c r="C50" s="163">
        <v>10</v>
      </c>
      <c r="D50" s="164" t="str">
        <f>IF(B50="yes",10,IF(B50="incomplete",5,IF(B50="no",0,IF(B50="N/A","",""))))</f>
        <v/>
      </c>
      <c r="E50" s="118"/>
    </row>
    <row r="51" spans="1:5">
      <c r="A51" s="217" t="s">
        <v>474</v>
      </c>
      <c r="C51" s="186"/>
      <c r="D51" s="187"/>
      <c r="E51" s="79"/>
    </row>
    <row r="52" spans="1:5">
      <c r="A52" s="207" t="s">
        <v>475</v>
      </c>
      <c r="B52" s="138"/>
      <c r="C52" s="163">
        <v>10</v>
      </c>
      <c r="D52" s="164" t="str">
        <f>IF(B52="yes",10,IF(B52="incomplete",5,IF(B52="no",0,IF(B52="N/A","",""))))</f>
        <v/>
      </c>
      <c r="E52" s="118"/>
    </row>
    <row r="53" spans="1:5">
      <c r="A53" s="207" t="s">
        <v>476</v>
      </c>
      <c r="B53" s="138"/>
      <c r="C53" s="163">
        <v>10</v>
      </c>
      <c r="D53" s="164" t="str">
        <f>IF(B53="yes",10,IF(B53="incomplete",5,IF(B53="no",0,IF(B53="N/A","",""))))</f>
        <v/>
      </c>
      <c r="E53" s="118"/>
    </row>
    <row r="54" spans="1:5">
      <c r="A54" s="207" t="s">
        <v>477</v>
      </c>
      <c r="B54" s="138"/>
      <c r="C54" s="163">
        <v>10</v>
      </c>
      <c r="D54" s="164" t="str">
        <f>IF(B54="yes",10,IF(B54="incomplete",5,IF(B54="no",0,IF(B54="N/A","",""))))</f>
        <v/>
      </c>
      <c r="E54" s="118"/>
    </row>
    <row r="55" spans="1:5">
      <c r="A55" s="207" t="s">
        <v>478</v>
      </c>
      <c r="B55" s="138"/>
      <c r="C55" s="163">
        <v>10</v>
      </c>
      <c r="D55" s="164" t="str">
        <f>IF(B55="yes",10,IF(B55="incomplete",5,IF(B55="no",0,IF(B55="N/A","",""))))</f>
        <v/>
      </c>
      <c r="E55" s="118"/>
    </row>
    <row r="56" spans="1:5">
      <c r="A56" s="217" t="s">
        <v>479</v>
      </c>
      <c r="C56" s="186"/>
      <c r="D56" s="187"/>
      <c r="E56" s="79"/>
    </row>
    <row r="57" spans="1:5">
      <c r="A57" s="207" t="s">
        <v>480</v>
      </c>
      <c r="B57" s="138"/>
      <c r="C57" s="163">
        <v>10</v>
      </c>
      <c r="D57" s="164" t="str">
        <f>IF(B57="yes",10,IF(B57="incomplete",5,IF(B57="no",0,IF(B57="N/A","",""))))</f>
        <v/>
      </c>
      <c r="E57" s="118"/>
    </row>
    <row r="58" spans="1:5" ht="13.5" thickBot="1">
      <c r="A58" s="217" t="s">
        <v>481</v>
      </c>
      <c r="C58" s="186"/>
      <c r="D58" s="187"/>
      <c r="E58" s="79"/>
    </row>
    <row r="59" spans="1:5" ht="13.5" thickBot="1">
      <c r="A59" s="216"/>
      <c r="C59" s="186"/>
      <c r="D59" s="187"/>
      <c r="E59" s="162" t="s">
        <v>108</v>
      </c>
    </row>
    <row r="60" spans="1:5">
      <c r="A60" s="216"/>
      <c r="C60" s="186"/>
      <c r="D60" s="187"/>
      <c r="E60" s="79"/>
    </row>
    <row r="61" spans="1:5">
      <c r="A61" s="207" t="s">
        <v>482</v>
      </c>
      <c r="B61" s="138"/>
      <c r="C61" s="163">
        <v>10</v>
      </c>
      <c r="D61" s="164" t="str">
        <f>IF(B61="yes",10,IF(B61="incomplete",5,IF(B61="no",0,IF(B61="N/A","",""))))</f>
        <v/>
      </c>
      <c r="E61" s="118"/>
    </row>
    <row r="62" spans="1:5">
      <c r="A62" s="207" t="s">
        <v>483</v>
      </c>
      <c r="B62" s="138"/>
      <c r="C62" s="163">
        <v>10</v>
      </c>
      <c r="D62" s="164" t="str">
        <f>IF(B62="yes",10,IF(B62="incomplete",5,IF(B62="no",0,IF(B62="N/A","",""))))</f>
        <v/>
      </c>
      <c r="E62" s="118"/>
    </row>
    <row r="63" spans="1:5">
      <c r="A63" s="207" t="s">
        <v>484</v>
      </c>
      <c r="B63" s="138"/>
      <c r="C63" s="163">
        <v>10</v>
      </c>
      <c r="D63" s="164" t="str">
        <f>IF(B63="yes",10,IF(B63="incomplete",5,IF(B63="no",0,IF(B63="N/A","",""))))</f>
        <v/>
      </c>
      <c r="E63" s="118"/>
    </row>
    <row r="64" spans="1:5">
      <c r="A64" s="207" t="s">
        <v>485</v>
      </c>
      <c r="B64" s="138"/>
      <c r="C64" s="163">
        <v>10</v>
      </c>
      <c r="D64" s="164" t="str">
        <f>IF(B64="yes",10,IF(B64="incomplete",5,IF(B64="no",0,IF(B64="N/A","",""))))</f>
        <v/>
      </c>
      <c r="E64" s="118"/>
    </row>
    <row r="65" spans="1:5">
      <c r="A65" s="207" t="s">
        <v>486</v>
      </c>
      <c r="B65" s="138"/>
      <c r="C65" s="163">
        <v>10</v>
      </c>
      <c r="D65" s="164" t="str">
        <f>IF(B65="yes",10,IF(B65="incomplete",5,IF(B65="no",0,IF(B65="N/A","",""))))</f>
        <v/>
      </c>
      <c r="E65" s="118"/>
    </row>
    <row r="66" spans="1:5">
      <c r="A66" s="217" t="s">
        <v>487</v>
      </c>
      <c r="C66" s="186"/>
      <c r="D66" s="187"/>
      <c r="E66" s="79"/>
    </row>
    <row r="67" spans="1:5">
      <c r="A67" s="205"/>
      <c r="C67" s="186"/>
      <c r="D67" s="186"/>
      <c r="E67" s="86"/>
    </row>
    <row r="68" spans="1:5">
      <c r="A68" s="214" t="s">
        <v>488</v>
      </c>
      <c r="C68" s="186"/>
      <c r="D68" s="187"/>
      <c r="E68" s="79"/>
    </row>
    <row r="69" spans="1:5">
      <c r="A69" s="205" t="s">
        <v>489</v>
      </c>
      <c r="B69" s="138"/>
      <c r="C69" s="163">
        <v>10</v>
      </c>
      <c r="D69" s="164" t="str">
        <f>IF(B69="yes",10,IF(B69="incomplete",5,IF(B69="no",0,IF(B69="N/A","",""))))</f>
        <v/>
      </c>
      <c r="E69" s="118"/>
    </row>
    <row r="70" spans="1:5">
      <c r="A70" s="205" t="s">
        <v>490</v>
      </c>
      <c r="B70" s="138"/>
      <c r="C70" s="163">
        <v>10</v>
      </c>
      <c r="D70" s="164" t="str">
        <f>IF(B70="yes",10,IF(B70="incomplete",5,IF(B70="no",0,IF(B70="N/A","",""))))</f>
        <v/>
      </c>
      <c r="E70" s="118"/>
    </row>
    <row r="71" spans="1:5">
      <c r="A71" s="205" t="s">
        <v>491</v>
      </c>
      <c r="B71" s="138"/>
      <c r="C71" s="163">
        <v>10</v>
      </c>
      <c r="D71" s="164" t="str">
        <f>IF(B71="yes",10,IF(B71="incomplete",5,IF(B71="no",0,IF(B71="N/A","",""))))</f>
        <v/>
      </c>
      <c r="E71" s="118"/>
    </row>
    <row r="72" spans="1:5">
      <c r="A72" s="207" t="s">
        <v>492</v>
      </c>
      <c r="B72" s="138"/>
      <c r="C72" s="163">
        <v>10</v>
      </c>
      <c r="D72" s="164" t="str">
        <f>IF(B72="yes",10,IF(B72="incomplete",5,IF(B72="no",0,IF(B72="N/A","",""))))</f>
        <v/>
      </c>
      <c r="E72" s="118"/>
    </row>
    <row r="73" spans="1:5">
      <c r="A73" s="217" t="s">
        <v>493</v>
      </c>
      <c r="C73" s="168"/>
      <c r="D73" s="167"/>
    </row>
    <row r="74" spans="1:5">
      <c r="A74" s="207" t="s">
        <v>494</v>
      </c>
      <c r="B74" s="138"/>
      <c r="C74" s="163">
        <v>10</v>
      </c>
      <c r="D74" s="164" t="str">
        <f>IF(B74="yes",10,IF(B74="incomplete",5,IF(B74="no",0,IF(B74="N/A","",""))))</f>
        <v/>
      </c>
      <c r="E74" s="118"/>
    </row>
    <row r="75" spans="1:5">
      <c r="A75" s="217" t="s">
        <v>495</v>
      </c>
      <c r="C75" s="168"/>
      <c r="D75" s="167"/>
    </row>
    <row r="76" spans="1:5">
      <c r="A76" s="205" t="s">
        <v>496</v>
      </c>
      <c r="B76" s="138"/>
      <c r="C76" s="163">
        <v>10</v>
      </c>
      <c r="D76" s="164" t="str">
        <f>IF(B76="yes",10,IF(B76="incomplete",5,IF(B76="no",0,IF(B76="N/A","",""))))</f>
        <v/>
      </c>
      <c r="E76" s="118"/>
    </row>
    <row r="77" spans="1:5">
      <c r="A77" s="207" t="s">
        <v>497</v>
      </c>
      <c r="C77" s="186"/>
      <c r="D77" s="186"/>
      <c r="E77" s="86"/>
    </row>
    <row r="78" spans="1:5">
      <c r="A78" s="225" t="s">
        <v>498</v>
      </c>
      <c r="B78" s="138"/>
      <c r="C78" s="163"/>
      <c r="D78" s="164"/>
      <c r="E78" s="118"/>
    </row>
    <row r="79" spans="1:5">
      <c r="A79" s="207" t="s">
        <v>499</v>
      </c>
      <c r="B79" s="138"/>
      <c r="C79" s="163">
        <v>10</v>
      </c>
      <c r="D79" s="164" t="str">
        <f>IF(B79="yes",10,IF(B79="incomplete",5,IF(B79="no",0,IF(B79="N/A","",""))))</f>
        <v/>
      </c>
      <c r="E79" s="118"/>
    </row>
    <row r="80" spans="1:5">
      <c r="A80" s="217" t="s">
        <v>481</v>
      </c>
      <c r="C80" s="186"/>
      <c r="D80" s="187"/>
      <c r="E80" s="79"/>
    </row>
    <row r="81" spans="1:5">
      <c r="A81" s="205" t="s">
        <v>500</v>
      </c>
      <c r="B81" s="138"/>
      <c r="C81" s="163">
        <v>10</v>
      </c>
      <c r="D81" s="164" t="str">
        <f>IF(B81="yes",10,IF(B81="incomplete",5,IF(B81="no",0,IF(B81="N/A","",""))))</f>
        <v/>
      </c>
      <c r="E81" s="118"/>
    </row>
    <row r="82" spans="1:5">
      <c r="A82" s="218" t="s">
        <v>501</v>
      </c>
      <c r="C82" s="186"/>
      <c r="D82" s="187"/>
      <c r="E82" s="79"/>
    </row>
    <row r="83" spans="1:5">
      <c r="A83" s="205" t="s">
        <v>502</v>
      </c>
      <c r="B83" s="138"/>
      <c r="C83" s="163">
        <v>10</v>
      </c>
      <c r="D83" s="164" t="str">
        <f>IF(B83="yes",10,IF(B83="incomplete",5,IF(B83="no",0,IF(B83="N/A","",""))))</f>
        <v/>
      </c>
      <c r="E83" s="118"/>
    </row>
    <row r="84" spans="1:5" s="99" customFormat="1">
      <c r="A84" s="219"/>
      <c r="B84" s="187"/>
      <c r="C84" s="166"/>
      <c r="D84" s="166"/>
      <c r="E84" s="79"/>
    </row>
    <row r="85" spans="1:5">
      <c r="A85" s="220" t="s">
        <v>139</v>
      </c>
      <c r="B85" s="165"/>
      <c r="C85" s="198">
        <f>SUM(C12:C84)</f>
        <v>460</v>
      </c>
      <c r="D85" s="170"/>
      <c r="E85" s="115"/>
    </row>
    <row r="86" spans="1:5">
      <c r="A86" s="220" t="s">
        <v>140</v>
      </c>
      <c r="B86" s="165"/>
      <c r="C86" s="171">
        <f ca="1">SUMIF(B12:C83,"N/A",C12:C83)</f>
        <v>0</v>
      </c>
      <c r="D86" s="170"/>
      <c r="E86" s="115"/>
    </row>
    <row r="87" spans="1:5">
      <c r="B87" s="165"/>
      <c r="C87" s="165"/>
      <c r="D87" s="170"/>
      <c r="E87" s="115"/>
    </row>
    <row r="88" spans="1:5">
      <c r="A88" s="87" t="s">
        <v>503</v>
      </c>
      <c r="B88" s="172"/>
      <c r="C88" s="169">
        <f ca="1">+C85-C86</f>
        <v>460</v>
      </c>
      <c r="D88" s="173">
        <f>SUM(D12:D83)</f>
        <v>0</v>
      </c>
      <c r="E88" s="115"/>
    </row>
    <row r="89" spans="1:5">
      <c r="B89" s="165"/>
      <c r="C89" s="165"/>
      <c r="D89" s="165"/>
    </row>
    <row r="90" spans="1:5" ht="13.5" thickBot="1">
      <c r="A90" s="221" t="s">
        <v>142</v>
      </c>
      <c r="B90" s="113"/>
      <c r="C90" s="113"/>
      <c r="D90" s="113"/>
      <c r="E90" s="86"/>
    </row>
    <row r="91" spans="1:5">
      <c r="A91" s="279"/>
      <c r="B91" s="280"/>
      <c r="C91" s="280"/>
      <c r="D91" s="280"/>
      <c r="E91" s="281"/>
    </row>
    <row r="92" spans="1:5">
      <c r="A92" s="282"/>
      <c r="B92" s="283"/>
      <c r="C92" s="283"/>
      <c r="D92" s="283"/>
      <c r="E92" s="284"/>
    </row>
    <row r="93" spans="1:5">
      <c r="A93" s="282"/>
      <c r="B93" s="283"/>
      <c r="C93" s="283"/>
      <c r="D93" s="283"/>
      <c r="E93" s="284"/>
    </row>
    <row r="94" spans="1:5">
      <c r="A94" s="282"/>
      <c r="B94" s="283"/>
      <c r="C94" s="283"/>
      <c r="D94" s="283"/>
      <c r="E94" s="284"/>
    </row>
    <row r="95" spans="1:5">
      <c r="A95" s="282"/>
      <c r="B95" s="283"/>
      <c r="C95" s="283"/>
      <c r="D95" s="283"/>
      <c r="E95" s="284"/>
    </row>
    <row r="96" spans="1:5">
      <c r="A96" s="282"/>
      <c r="B96" s="283"/>
      <c r="C96" s="283"/>
      <c r="D96" s="283"/>
      <c r="E96" s="284"/>
    </row>
    <row r="97" spans="1:5">
      <c r="A97" s="282"/>
      <c r="B97" s="283"/>
      <c r="C97" s="283"/>
      <c r="D97" s="283"/>
      <c r="E97" s="284"/>
    </row>
    <row r="98" spans="1:5">
      <c r="A98" s="282"/>
      <c r="B98" s="283"/>
      <c r="C98" s="283"/>
      <c r="D98" s="283"/>
      <c r="E98" s="284"/>
    </row>
    <row r="99" spans="1:5">
      <c r="A99" s="282"/>
      <c r="B99" s="283"/>
      <c r="C99" s="283"/>
      <c r="D99" s="283"/>
      <c r="E99" s="284"/>
    </row>
    <row r="100" spans="1:5">
      <c r="A100" s="282"/>
      <c r="B100" s="283"/>
      <c r="C100" s="283"/>
      <c r="D100" s="283"/>
      <c r="E100" s="284"/>
    </row>
    <row r="101" spans="1:5">
      <c r="A101" s="282"/>
      <c r="B101" s="283"/>
      <c r="C101" s="283"/>
      <c r="D101" s="283"/>
      <c r="E101" s="284"/>
    </row>
    <row r="102" spans="1:5" ht="13.5" thickBot="1">
      <c r="A102" s="285"/>
      <c r="B102" s="286"/>
      <c r="C102" s="286"/>
      <c r="D102" s="286"/>
      <c r="E102" s="287"/>
    </row>
  </sheetData>
  <sheetProtection autoFilter="0" pivotTables="0"/>
  <mergeCells count="16">
    <mergeCell ref="A92:E92"/>
    <mergeCell ref="A1:E1"/>
    <mergeCell ref="B4:E4"/>
    <mergeCell ref="B5:E5"/>
    <mergeCell ref="B6:E6"/>
    <mergeCell ref="A91:E91"/>
    <mergeCell ref="A99:E99"/>
    <mergeCell ref="A100:E100"/>
    <mergeCell ref="A101:E101"/>
    <mergeCell ref="A102:E102"/>
    <mergeCell ref="A93:E93"/>
    <mergeCell ref="A94:E94"/>
    <mergeCell ref="A95:E95"/>
    <mergeCell ref="A96:E96"/>
    <mergeCell ref="A97:E97"/>
    <mergeCell ref="A98:E98"/>
  </mergeCells>
  <conditionalFormatting sqref="B12 B14:B16">
    <cfRule type="cellIs" dxfId="455" priority="141" operator="equal">
      <formula>"n/a"</formula>
    </cfRule>
    <cfRule type="cellIs" dxfId="454" priority="142" operator="equal">
      <formula>"no"</formula>
    </cfRule>
    <cfRule type="cellIs" dxfId="453" priority="143" operator="equal">
      <formula>"Incomplete"</formula>
    </cfRule>
    <cfRule type="cellIs" dxfId="452" priority="144" operator="equal">
      <formula>"yes"</formula>
    </cfRule>
  </conditionalFormatting>
  <conditionalFormatting sqref="B63">
    <cfRule type="cellIs" dxfId="451" priority="97" operator="equal">
      <formula>"n/a"</formula>
    </cfRule>
    <cfRule type="cellIs" dxfId="450" priority="98" operator="equal">
      <formula>"no"</formula>
    </cfRule>
    <cfRule type="cellIs" dxfId="449" priority="99" operator="equal">
      <formula>"Incomplete"</formula>
    </cfRule>
    <cfRule type="cellIs" dxfId="448" priority="100" operator="equal">
      <formula>"yes"</formula>
    </cfRule>
  </conditionalFormatting>
  <conditionalFormatting sqref="B52:B55">
    <cfRule type="cellIs" dxfId="447" priority="109" operator="equal">
      <formula>"n/a"</formula>
    </cfRule>
    <cfRule type="cellIs" dxfId="446" priority="110" operator="equal">
      <formula>"no"</formula>
    </cfRule>
    <cfRule type="cellIs" dxfId="445" priority="111" operator="equal">
      <formula>"Incomplete"</formula>
    </cfRule>
    <cfRule type="cellIs" dxfId="444" priority="112" operator="equal">
      <formula>"yes"</formula>
    </cfRule>
  </conditionalFormatting>
  <conditionalFormatting sqref="B21">
    <cfRule type="cellIs" dxfId="443" priority="137" operator="equal">
      <formula>"n/a"</formula>
    </cfRule>
    <cfRule type="cellIs" dxfId="442" priority="138" operator="equal">
      <formula>"no"</formula>
    </cfRule>
    <cfRule type="cellIs" dxfId="441" priority="139" operator="equal">
      <formula>"Incomplete"</formula>
    </cfRule>
    <cfRule type="cellIs" dxfId="440" priority="140" operator="equal">
      <formula>"yes"</formula>
    </cfRule>
  </conditionalFormatting>
  <conditionalFormatting sqref="B23">
    <cfRule type="cellIs" dxfId="439" priority="133" operator="equal">
      <formula>"n/a"</formula>
    </cfRule>
    <cfRule type="cellIs" dxfId="438" priority="134" operator="equal">
      <formula>"no"</formula>
    </cfRule>
    <cfRule type="cellIs" dxfId="437" priority="135" operator="equal">
      <formula>"Incomplete"</formula>
    </cfRule>
    <cfRule type="cellIs" dxfId="436" priority="136" operator="equal">
      <formula>"yes"</formula>
    </cfRule>
  </conditionalFormatting>
  <conditionalFormatting sqref="B28:B31">
    <cfRule type="cellIs" dxfId="435" priority="129" operator="equal">
      <formula>"n/a"</formula>
    </cfRule>
    <cfRule type="cellIs" dxfId="434" priority="130" operator="equal">
      <formula>"no"</formula>
    </cfRule>
    <cfRule type="cellIs" dxfId="433" priority="131" operator="equal">
      <formula>"Incomplete"</formula>
    </cfRule>
    <cfRule type="cellIs" dxfId="432" priority="132" operator="equal">
      <formula>"yes"</formula>
    </cfRule>
  </conditionalFormatting>
  <conditionalFormatting sqref="B38">
    <cfRule type="cellIs" dxfId="431" priority="125" operator="equal">
      <formula>"n/a"</formula>
    </cfRule>
    <cfRule type="cellIs" dxfId="430" priority="126" operator="equal">
      <formula>"no"</formula>
    </cfRule>
    <cfRule type="cellIs" dxfId="429" priority="127" operator="equal">
      <formula>"Incomplete"</formula>
    </cfRule>
    <cfRule type="cellIs" dxfId="428" priority="128" operator="equal">
      <formula>"yes"</formula>
    </cfRule>
  </conditionalFormatting>
  <conditionalFormatting sqref="B39">
    <cfRule type="cellIs" dxfId="427" priority="121" operator="equal">
      <formula>"n/a"</formula>
    </cfRule>
    <cfRule type="cellIs" dxfId="426" priority="122" operator="equal">
      <formula>"no"</formula>
    </cfRule>
    <cfRule type="cellIs" dxfId="425" priority="123" operator="equal">
      <formula>"Incomplete"</formula>
    </cfRule>
    <cfRule type="cellIs" dxfId="424" priority="124" operator="equal">
      <formula>"yes"</formula>
    </cfRule>
  </conditionalFormatting>
  <conditionalFormatting sqref="B45:B46 B48">
    <cfRule type="cellIs" dxfId="423" priority="117" operator="equal">
      <formula>"n/a"</formula>
    </cfRule>
    <cfRule type="cellIs" dxfId="422" priority="118" operator="equal">
      <formula>"no"</formula>
    </cfRule>
    <cfRule type="cellIs" dxfId="421" priority="119" operator="equal">
      <formula>"Incomplete"</formula>
    </cfRule>
    <cfRule type="cellIs" dxfId="420" priority="120" operator="equal">
      <formula>"yes"</formula>
    </cfRule>
  </conditionalFormatting>
  <conditionalFormatting sqref="B81">
    <cfRule type="cellIs" dxfId="419" priority="69" operator="equal">
      <formula>"n/a"</formula>
    </cfRule>
    <cfRule type="cellIs" dxfId="418" priority="70" operator="equal">
      <formula>"no"</formula>
    </cfRule>
    <cfRule type="cellIs" dxfId="417" priority="71" operator="equal">
      <formula>"Incomplete"</formula>
    </cfRule>
    <cfRule type="cellIs" dxfId="416" priority="72" operator="equal">
      <formula>"yes"</formula>
    </cfRule>
  </conditionalFormatting>
  <conditionalFormatting sqref="B74">
    <cfRule type="cellIs" dxfId="415" priority="81" operator="equal">
      <formula>"n/a"</formula>
    </cfRule>
    <cfRule type="cellIs" dxfId="414" priority="82" operator="equal">
      <formula>"no"</formula>
    </cfRule>
    <cfRule type="cellIs" dxfId="413" priority="83" operator="equal">
      <formula>"Incomplete"</formula>
    </cfRule>
    <cfRule type="cellIs" dxfId="412" priority="84" operator="equal">
      <formula>"yes"</formula>
    </cfRule>
  </conditionalFormatting>
  <conditionalFormatting sqref="B69">
    <cfRule type="cellIs" dxfId="411" priority="89" operator="equal">
      <formula>"n/a"</formula>
    </cfRule>
    <cfRule type="cellIs" dxfId="410" priority="90" operator="equal">
      <formula>"no"</formula>
    </cfRule>
    <cfRule type="cellIs" dxfId="409" priority="91" operator="equal">
      <formula>"Incomplete"</formula>
    </cfRule>
    <cfRule type="cellIs" dxfId="408" priority="92" operator="equal">
      <formula>"yes"</formula>
    </cfRule>
  </conditionalFormatting>
  <conditionalFormatting sqref="B64">
    <cfRule type="cellIs" dxfId="407" priority="93" operator="equal">
      <formula>"n/a"</formula>
    </cfRule>
    <cfRule type="cellIs" dxfId="406" priority="94" operator="equal">
      <formula>"no"</formula>
    </cfRule>
    <cfRule type="cellIs" dxfId="405" priority="95" operator="equal">
      <formula>"Incomplete"</formula>
    </cfRule>
    <cfRule type="cellIs" dxfId="404" priority="96" operator="equal">
      <formula>"yes"</formula>
    </cfRule>
  </conditionalFormatting>
  <conditionalFormatting sqref="B84">
    <cfRule type="cellIs" dxfId="403" priority="113" operator="equal">
      <formula>"n/a"</formula>
    </cfRule>
    <cfRule type="cellIs" dxfId="402" priority="114" operator="equal">
      <formula>"no"</formula>
    </cfRule>
    <cfRule type="cellIs" dxfId="401" priority="115" operator="equal">
      <formula>"Incomplete"</formula>
    </cfRule>
    <cfRule type="cellIs" dxfId="400" priority="116" operator="equal">
      <formula>"yes"</formula>
    </cfRule>
  </conditionalFormatting>
  <conditionalFormatting sqref="B61">
    <cfRule type="cellIs" dxfId="399" priority="105" operator="equal">
      <formula>"n/a"</formula>
    </cfRule>
    <cfRule type="cellIs" dxfId="398" priority="106" operator="equal">
      <formula>"no"</formula>
    </cfRule>
    <cfRule type="cellIs" dxfId="397" priority="107" operator="equal">
      <formula>"Incomplete"</formula>
    </cfRule>
    <cfRule type="cellIs" dxfId="396" priority="108" operator="equal">
      <formula>"yes"</formula>
    </cfRule>
  </conditionalFormatting>
  <conditionalFormatting sqref="B62">
    <cfRule type="cellIs" dxfId="395" priority="101" operator="equal">
      <formula>"n/a"</formula>
    </cfRule>
    <cfRule type="cellIs" dxfId="394" priority="102" operator="equal">
      <formula>"no"</formula>
    </cfRule>
    <cfRule type="cellIs" dxfId="393" priority="103" operator="equal">
      <formula>"Incomplete"</formula>
    </cfRule>
    <cfRule type="cellIs" dxfId="392" priority="104" operator="equal">
      <formula>"yes"</formula>
    </cfRule>
  </conditionalFormatting>
  <conditionalFormatting sqref="B71">
    <cfRule type="cellIs" dxfId="391" priority="85" operator="equal">
      <formula>"n/a"</formula>
    </cfRule>
    <cfRule type="cellIs" dxfId="390" priority="86" operator="equal">
      <formula>"no"</formula>
    </cfRule>
    <cfRule type="cellIs" dxfId="389" priority="87" operator="equal">
      <formula>"Incomplete"</formula>
    </cfRule>
    <cfRule type="cellIs" dxfId="388" priority="88" operator="equal">
      <formula>"yes"</formula>
    </cfRule>
  </conditionalFormatting>
  <conditionalFormatting sqref="B76">
    <cfRule type="cellIs" dxfId="387" priority="77" operator="equal">
      <formula>"n/a"</formula>
    </cfRule>
    <cfRule type="cellIs" dxfId="386" priority="78" operator="equal">
      <formula>"no"</formula>
    </cfRule>
    <cfRule type="cellIs" dxfId="385" priority="79" operator="equal">
      <formula>"Incomplete"</formula>
    </cfRule>
    <cfRule type="cellIs" dxfId="384" priority="80" operator="equal">
      <formula>"yes"</formula>
    </cfRule>
  </conditionalFormatting>
  <conditionalFormatting sqref="B78:B79">
    <cfRule type="cellIs" dxfId="383" priority="73" operator="equal">
      <formula>"n/a"</formula>
    </cfRule>
    <cfRule type="cellIs" dxfId="382" priority="74" operator="equal">
      <formula>"no"</formula>
    </cfRule>
    <cfRule type="cellIs" dxfId="381" priority="75" operator="equal">
      <formula>"Incomplete"</formula>
    </cfRule>
    <cfRule type="cellIs" dxfId="380" priority="76" operator="equal">
      <formula>"yes"</formula>
    </cfRule>
  </conditionalFormatting>
  <conditionalFormatting sqref="B83">
    <cfRule type="cellIs" dxfId="379" priority="65" operator="equal">
      <formula>"n/a"</formula>
    </cfRule>
    <cfRule type="cellIs" dxfId="378" priority="66" operator="equal">
      <formula>"no"</formula>
    </cfRule>
    <cfRule type="cellIs" dxfId="377" priority="67" operator="equal">
      <formula>"Incomplete"</formula>
    </cfRule>
    <cfRule type="cellIs" dxfId="376" priority="68" operator="equal">
      <formula>"yes"</formula>
    </cfRule>
  </conditionalFormatting>
  <conditionalFormatting sqref="B18">
    <cfRule type="cellIs" dxfId="375" priority="61" operator="equal">
      <formula>"n/a"</formula>
    </cfRule>
    <cfRule type="cellIs" dxfId="374" priority="62" operator="equal">
      <formula>"no"</formula>
    </cfRule>
    <cfRule type="cellIs" dxfId="373" priority="63" operator="equal">
      <formula>"Incomplete"</formula>
    </cfRule>
    <cfRule type="cellIs" dxfId="372" priority="64" operator="equal">
      <formula>"yes"</formula>
    </cfRule>
  </conditionalFormatting>
  <conditionalFormatting sqref="B20">
    <cfRule type="cellIs" dxfId="371" priority="57" operator="equal">
      <formula>"n/a"</formula>
    </cfRule>
    <cfRule type="cellIs" dxfId="370" priority="58" operator="equal">
      <formula>"no"</formula>
    </cfRule>
    <cfRule type="cellIs" dxfId="369" priority="59" operator="equal">
      <formula>"Incomplete"</formula>
    </cfRule>
    <cfRule type="cellIs" dxfId="368" priority="60" operator="equal">
      <formula>"yes"</formula>
    </cfRule>
  </conditionalFormatting>
  <conditionalFormatting sqref="B22">
    <cfRule type="cellIs" dxfId="367" priority="53" operator="equal">
      <formula>"n/a"</formula>
    </cfRule>
    <cfRule type="cellIs" dxfId="366" priority="54" operator="equal">
      <formula>"no"</formula>
    </cfRule>
    <cfRule type="cellIs" dxfId="365" priority="55" operator="equal">
      <formula>"Incomplete"</formula>
    </cfRule>
    <cfRule type="cellIs" dxfId="364" priority="56" operator="equal">
      <formula>"yes"</formula>
    </cfRule>
  </conditionalFormatting>
  <conditionalFormatting sqref="B24">
    <cfRule type="cellIs" dxfId="363" priority="49" operator="equal">
      <formula>"n/a"</formula>
    </cfRule>
    <cfRule type="cellIs" dxfId="362" priority="50" operator="equal">
      <formula>"no"</formula>
    </cfRule>
    <cfRule type="cellIs" dxfId="361" priority="51" operator="equal">
      <formula>"Incomplete"</formula>
    </cfRule>
    <cfRule type="cellIs" dxfId="360" priority="52" operator="equal">
      <formula>"yes"</formula>
    </cfRule>
  </conditionalFormatting>
  <conditionalFormatting sqref="B25">
    <cfRule type="cellIs" dxfId="359" priority="45" operator="equal">
      <formula>"n/a"</formula>
    </cfRule>
    <cfRule type="cellIs" dxfId="358" priority="46" operator="equal">
      <formula>"no"</formula>
    </cfRule>
    <cfRule type="cellIs" dxfId="357" priority="47" operator="equal">
      <formula>"Incomplete"</formula>
    </cfRule>
    <cfRule type="cellIs" dxfId="356" priority="48" operator="equal">
      <formula>"yes"</formula>
    </cfRule>
  </conditionalFormatting>
  <conditionalFormatting sqref="B27">
    <cfRule type="cellIs" dxfId="355" priority="41" operator="equal">
      <formula>"n/a"</formula>
    </cfRule>
    <cfRule type="cellIs" dxfId="354" priority="42" operator="equal">
      <formula>"no"</formula>
    </cfRule>
    <cfRule type="cellIs" dxfId="353" priority="43" operator="equal">
      <formula>"Incomplete"</formula>
    </cfRule>
    <cfRule type="cellIs" dxfId="352" priority="44" operator="equal">
      <formula>"yes"</formula>
    </cfRule>
  </conditionalFormatting>
  <conditionalFormatting sqref="B33">
    <cfRule type="cellIs" dxfId="351" priority="37" operator="equal">
      <formula>"n/a"</formula>
    </cfRule>
    <cfRule type="cellIs" dxfId="350" priority="38" operator="equal">
      <formula>"no"</formula>
    </cfRule>
    <cfRule type="cellIs" dxfId="349" priority="39" operator="equal">
      <formula>"Incomplete"</formula>
    </cfRule>
    <cfRule type="cellIs" dxfId="348" priority="40" operator="equal">
      <formula>"yes"</formula>
    </cfRule>
  </conditionalFormatting>
  <conditionalFormatting sqref="B35">
    <cfRule type="cellIs" dxfId="347" priority="33" operator="equal">
      <formula>"n/a"</formula>
    </cfRule>
    <cfRule type="cellIs" dxfId="346" priority="34" operator="equal">
      <formula>"no"</formula>
    </cfRule>
    <cfRule type="cellIs" dxfId="345" priority="35" operator="equal">
      <formula>"Incomplete"</formula>
    </cfRule>
    <cfRule type="cellIs" dxfId="344" priority="36" operator="equal">
      <formula>"yes"</formula>
    </cfRule>
  </conditionalFormatting>
  <conditionalFormatting sqref="B36">
    <cfRule type="cellIs" dxfId="343" priority="29" operator="equal">
      <formula>"n/a"</formula>
    </cfRule>
    <cfRule type="cellIs" dxfId="342" priority="30" operator="equal">
      <formula>"no"</formula>
    </cfRule>
    <cfRule type="cellIs" dxfId="341" priority="31" operator="equal">
      <formula>"Incomplete"</formula>
    </cfRule>
    <cfRule type="cellIs" dxfId="340" priority="32" operator="equal">
      <formula>"yes"</formula>
    </cfRule>
  </conditionalFormatting>
  <conditionalFormatting sqref="B40">
    <cfRule type="cellIs" dxfId="339" priority="25" operator="equal">
      <formula>"n/a"</formula>
    </cfRule>
    <cfRule type="cellIs" dxfId="338" priority="26" operator="equal">
      <formula>"no"</formula>
    </cfRule>
    <cfRule type="cellIs" dxfId="337" priority="27" operator="equal">
      <formula>"Incomplete"</formula>
    </cfRule>
    <cfRule type="cellIs" dxfId="336" priority="28" operator="equal">
      <formula>"yes"</formula>
    </cfRule>
  </conditionalFormatting>
  <conditionalFormatting sqref="B41">
    <cfRule type="cellIs" dxfId="335" priority="21" operator="equal">
      <formula>"n/a"</formula>
    </cfRule>
    <cfRule type="cellIs" dxfId="334" priority="22" operator="equal">
      <formula>"no"</formula>
    </cfRule>
    <cfRule type="cellIs" dxfId="333" priority="23" operator="equal">
      <formula>"Incomplete"</formula>
    </cfRule>
    <cfRule type="cellIs" dxfId="332" priority="24" operator="equal">
      <formula>"yes"</formula>
    </cfRule>
  </conditionalFormatting>
  <conditionalFormatting sqref="B57">
    <cfRule type="cellIs" dxfId="331" priority="17" operator="equal">
      <formula>"n/a"</formula>
    </cfRule>
    <cfRule type="cellIs" dxfId="330" priority="18" operator="equal">
      <formula>"no"</formula>
    </cfRule>
    <cfRule type="cellIs" dxfId="329" priority="19" operator="equal">
      <formula>"Incomplete"</formula>
    </cfRule>
    <cfRule type="cellIs" dxfId="328" priority="20" operator="equal">
      <formula>"yes"</formula>
    </cfRule>
  </conditionalFormatting>
  <conditionalFormatting sqref="B65">
    <cfRule type="cellIs" dxfId="327" priority="13" operator="equal">
      <formula>"n/a"</formula>
    </cfRule>
    <cfRule type="cellIs" dxfId="326" priority="14" operator="equal">
      <formula>"no"</formula>
    </cfRule>
    <cfRule type="cellIs" dxfId="325" priority="15" operator="equal">
      <formula>"Incomplete"</formula>
    </cfRule>
    <cfRule type="cellIs" dxfId="324" priority="16" operator="equal">
      <formula>"yes"</formula>
    </cfRule>
  </conditionalFormatting>
  <conditionalFormatting sqref="B70">
    <cfRule type="cellIs" dxfId="323" priority="9" operator="equal">
      <formula>"n/a"</formula>
    </cfRule>
    <cfRule type="cellIs" dxfId="322" priority="10" operator="equal">
      <formula>"no"</formula>
    </cfRule>
    <cfRule type="cellIs" dxfId="321" priority="11" operator="equal">
      <formula>"Incomplete"</formula>
    </cfRule>
    <cfRule type="cellIs" dxfId="320" priority="12" operator="equal">
      <formula>"yes"</formula>
    </cfRule>
  </conditionalFormatting>
  <conditionalFormatting sqref="B72">
    <cfRule type="cellIs" dxfId="319" priority="5" operator="equal">
      <formula>"n/a"</formula>
    </cfRule>
    <cfRule type="cellIs" dxfId="318" priority="6" operator="equal">
      <formula>"no"</formula>
    </cfRule>
    <cfRule type="cellIs" dxfId="317" priority="7" operator="equal">
      <formula>"Incomplete"</formula>
    </cfRule>
    <cfRule type="cellIs" dxfId="316" priority="8" operator="equal">
      <formula>"yes"</formula>
    </cfRule>
  </conditionalFormatting>
  <conditionalFormatting sqref="B50">
    <cfRule type="cellIs" dxfId="315" priority="1" operator="equal">
      <formula>"n/a"</formula>
    </cfRule>
    <cfRule type="cellIs" dxfId="314" priority="2" operator="equal">
      <formula>"no"</formula>
    </cfRule>
    <cfRule type="cellIs" dxfId="313" priority="3" operator="equal">
      <formula>"Incomplete"</formula>
    </cfRule>
    <cfRule type="cellIs" dxfId="312" priority="4" operator="equal">
      <formula>"yes"</formula>
    </cfRule>
  </conditionalFormatting>
  <dataValidations count="1">
    <dataValidation type="list" showInputMessage="1" showErrorMessage="1" error="Select &quot;Yes', &quot;Incomplete&quot;, &quot;No&quot;, &quot;N/A&quot;" promptTitle="Select from dropdown" prompt="Select from dropdown" sqref="B81 B38:B41 B83:B84 B52:B55 B61:B65 B35:B36 B18 B12 B14:B16 B20:B25 B27:B31 B33 B57 B50 B69:B72 B74 B45:B46 B48 B76 B78:B79" xr:uid="{00000000-0002-0000-0A00-000000000000}">
      <formula1>RATING</formula1>
    </dataValidation>
  </dataValidations>
  <printOptions horizontalCentered="1"/>
  <pageMargins left="0.25" right="0.25" top="0.75" bottom="0.75" header="0.3" footer="0.3"/>
  <pageSetup scale="85" orientation="portrait" r:id="rId1"/>
  <headerFooter alignWithMargins="0">
    <oddFooter>Page &amp;P of &amp;N</oddFooter>
  </headerFooter>
  <rowBreaks count="1" manualBreakCount="1">
    <brk id="58" max="16383" man="1"/>
  </row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A4BDDC"/>
  </sheetPr>
  <dimension ref="A1:J24"/>
  <sheetViews>
    <sheetView workbookViewId="0">
      <selection activeCell="T25" sqref="T25"/>
    </sheetView>
  </sheetViews>
  <sheetFormatPr defaultRowHeight="12.75"/>
  <cols>
    <col min="10" max="10" width="11.85546875" customWidth="1"/>
    <col min="266" max="266" width="11.85546875" customWidth="1"/>
    <col min="522" max="522" width="11.85546875" customWidth="1"/>
    <col min="778" max="778" width="11.85546875" customWidth="1"/>
    <col min="1034" max="1034" width="11.85546875" customWidth="1"/>
    <col min="1290" max="1290" width="11.85546875" customWidth="1"/>
    <col min="1546" max="1546" width="11.85546875" customWidth="1"/>
    <col min="1802" max="1802" width="11.85546875" customWidth="1"/>
    <col min="2058" max="2058" width="11.85546875" customWidth="1"/>
    <col min="2314" max="2314" width="11.85546875" customWidth="1"/>
    <col min="2570" max="2570" width="11.85546875" customWidth="1"/>
    <col min="2826" max="2826" width="11.85546875" customWidth="1"/>
    <col min="3082" max="3082" width="11.85546875" customWidth="1"/>
    <col min="3338" max="3338" width="11.85546875" customWidth="1"/>
    <col min="3594" max="3594" width="11.85546875" customWidth="1"/>
    <col min="3850" max="3850" width="11.85546875" customWidth="1"/>
    <col min="4106" max="4106" width="11.85546875" customWidth="1"/>
    <col min="4362" max="4362" width="11.85546875" customWidth="1"/>
    <col min="4618" max="4618" width="11.85546875" customWidth="1"/>
    <col min="4874" max="4874" width="11.85546875" customWidth="1"/>
    <col min="5130" max="5130" width="11.85546875" customWidth="1"/>
    <col min="5386" max="5386" width="11.85546875" customWidth="1"/>
    <col min="5642" max="5642" width="11.85546875" customWidth="1"/>
    <col min="5898" max="5898" width="11.85546875" customWidth="1"/>
    <col min="6154" max="6154" width="11.85546875" customWidth="1"/>
    <col min="6410" max="6410" width="11.85546875" customWidth="1"/>
    <col min="6666" max="6666" width="11.85546875" customWidth="1"/>
    <col min="6922" max="6922" width="11.85546875" customWidth="1"/>
    <col min="7178" max="7178" width="11.85546875" customWidth="1"/>
    <col min="7434" max="7434" width="11.85546875" customWidth="1"/>
    <col min="7690" max="7690" width="11.85546875" customWidth="1"/>
    <col min="7946" max="7946" width="11.85546875" customWidth="1"/>
    <col min="8202" max="8202" width="11.85546875" customWidth="1"/>
    <col min="8458" max="8458" width="11.85546875" customWidth="1"/>
    <col min="8714" max="8714" width="11.85546875" customWidth="1"/>
    <col min="8970" max="8970" width="11.85546875" customWidth="1"/>
    <col min="9226" max="9226" width="11.85546875" customWidth="1"/>
    <col min="9482" max="9482" width="11.85546875" customWidth="1"/>
    <col min="9738" max="9738" width="11.85546875" customWidth="1"/>
    <col min="9994" max="9994" width="11.85546875" customWidth="1"/>
    <col min="10250" max="10250" width="11.85546875" customWidth="1"/>
    <col min="10506" max="10506" width="11.85546875" customWidth="1"/>
    <col min="10762" max="10762" width="11.85546875" customWidth="1"/>
    <col min="11018" max="11018" width="11.85546875" customWidth="1"/>
    <col min="11274" max="11274" width="11.85546875" customWidth="1"/>
    <col min="11530" max="11530" width="11.85546875" customWidth="1"/>
    <col min="11786" max="11786" width="11.85546875" customWidth="1"/>
    <col min="12042" max="12042" width="11.85546875" customWidth="1"/>
    <col min="12298" max="12298" width="11.85546875" customWidth="1"/>
    <col min="12554" max="12554" width="11.85546875" customWidth="1"/>
    <col min="12810" max="12810" width="11.85546875" customWidth="1"/>
    <col min="13066" max="13066" width="11.85546875" customWidth="1"/>
    <col min="13322" max="13322" width="11.85546875" customWidth="1"/>
    <col min="13578" max="13578" width="11.85546875" customWidth="1"/>
    <col min="13834" max="13834" width="11.85546875" customWidth="1"/>
    <col min="14090" max="14090" width="11.85546875" customWidth="1"/>
    <col min="14346" max="14346" width="11.85546875" customWidth="1"/>
    <col min="14602" max="14602" width="11.85546875" customWidth="1"/>
    <col min="14858" max="14858" width="11.85546875" customWidth="1"/>
    <col min="15114" max="15114" width="11.85546875" customWidth="1"/>
    <col min="15370" max="15370" width="11.85546875" customWidth="1"/>
    <col min="15626" max="15626" width="11.85546875" customWidth="1"/>
    <col min="15882" max="15882" width="11.85546875" customWidth="1"/>
    <col min="16138" max="16138" width="11.85546875" customWidth="1"/>
  </cols>
  <sheetData>
    <row r="1" spans="1:10" ht="13.5" thickBot="1"/>
    <row r="2" spans="1:10">
      <c r="A2" s="300" t="s">
        <v>504</v>
      </c>
      <c r="B2" s="301"/>
      <c r="C2" s="301"/>
      <c r="D2" s="301"/>
      <c r="E2" s="301"/>
      <c r="F2" s="301"/>
      <c r="G2" s="301"/>
      <c r="H2" s="301"/>
      <c r="I2" s="301"/>
      <c r="J2" s="302"/>
    </row>
    <row r="3" spans="1:10">
      <c r="A3" s="296"/>
      <c r="B3" s="296"/>
      <c r="C3" s="296"/>
      <c r="D3" s="296"/>
      <c r="E3" s="296"/>
      <c r="F3" s="296"/>
      <c r="G3" s="296"/>
      <c r="H3" s="296"/>
      <c r="I3" s="296"/>
      <c r="J3" s="296"/>
    </row>
    <row r="4" spans="1:10">
      <c r="A4" s="303" t="s">
        <v>505</v>
      </c>
      <c r="B4" s="303"/>
      <c r="C4" s="303"/>
      <c r="D4" s="303"/>
      <c r="E4" s="303"/>
      <c r="F4" s="303"/>
      <c r="G4" s="303"/>
      <c r="H4" s="303"/>
      <c r="I4" s="303"/>
      <c r="J4" s="303"/>
    </row>
    <row r="5" spans="1:10" ht="25.9" customHeight="1">
      <c r="A5" s="295" t="s">
        <v>506</v>
      </c>
      <c r="B5" s="295"/>
      <c r="C5" s="295"/>
      <c r="D5" s="295"/>
      <c r="E5" s="295"/>
      <c r="F5" s="295"/>
      <c r="G5" s="295"/>
      <c r="H5" s="295"/>
      <c r="I5" s="295"/>
      <c r="J5" s="295"/>
    </row>
    <row r="6" spans="1:10">
      <c r="A6" s="296"/>
      <c r="B6" s="296"/>
      <c r="C6" s="296"/>
      <c r="D6" s="296"/>
      <c r="E6" s="296"/>
      <c r="F6" s="296"/>
      <c r="G6" s="296"/>
      <c r="H6" s="296"/>
      <c r="I6" s="296"/>
      <c r="J6" s="296"/>
    </row>
    <row r="7" spans="1:10">
      <c r="A7" s="295" t="s">
        <v>507</v>
      </c>
      <c r="B7" s="295"/>
      <c r="C7" s="295"/>
      <c r="D7" s="295"/>
      <c r="E7" s="295"/>
      <c r="F7" s="295"/>
      <c r="G7" s="295"/>
      <c r="H7" s="295"/>
      <c r="I7" s="295"/>
      <c r="J7" s="295"/>
    </row>
    <row r="8" spans="1:10">
      <c r="A8" s="295" t="s">
        <v>508</v>
      </c>
      <c r="B8" s="295"/>
      <c r="C8" s="295"/>
      <c r="D8" s="295"/>
      <c r="E8" s="295"/>
      <c r="F8" s="295"/>
      <c r="G8" s="295"/>
      <c r="H8" s="295"/>
      <c r="I8" s="295"/>
      <c r="J8" s="295"/>
    </row>
    <row r="9" spans="1:10">
      <c r="A9" s="297"/>
      <c r="B9" s="298"/>
      <c r="C9" s="298"/>
      <c r="D9" s="298"/>
      <c r="E9" s="298"/>
      <c r="F9" s="298"/>
      <c r="G9" s="298"/>
      <c r="H9" s="298"/>
      <c r="I9" s="298"/>
      <c r="J9" s="299"/>
    </row>
    <row r="10" spans="1:10">
      <c r="A10" s="295" t="s">
        <v>509</v>
      </c>
      <c r="B10" s="295"/>
      <c r="C10" s="295"/>
      <c r="D10" s="295"/>
      <c r="E10" s="295"/>
      <c r="F10" s="295"/>
      <c r="G10" s="295"/>
      <c r="H10" s="295"/>
      <c r="I10" s="295"/>
      <c r="J10" s="295"/>
    </row>
    <row r="11" spans="1:10" ht="25.9" customHeight="1">
      <c r="A11" s="295" t="s">
        <v>510</v>
      </c>
      <c r="B11" s="295"/>
      <c r="C11" s="295"/>
      <c r="D11" s="295"/>
      <c r="E11" s="295"/>
      <c r="F11" s="295"/>
      <c r="G11" s="295"/>
      <c r="H11" s="295"/>
      <c r="I11" s="295"/>
      <c r="J11" s="295"/>
    </row>
    <row r="12" spans="1:10">
      <c r="A12" s="296"/>
      <c r="B12" s="296"/>
      <c r="C12" s="296"/>
      <c r="D12" s="296"/>
      <c r="E12" s="296"/>
      <c r="F12" s="296"/>
      <c r="G12" s="296"/>
      <c r="H12" s="296"/>
      <c r="I12" s="296"/>
      <c r="J12" s="296"/>
    </row>
    <row r="13" spans="1:10">
      <c r="A13" s="295" t="s">
        <v>468</v>
      </c>
      <c r="B13" s="295"/>
      <c r="C13" s="295"/>
      <c r="D13" s="295"/>
      <c r="E13" s="295"/>
      <c r="F13" s="295"/>
      <c r="G13" s="295"/>
      <c r="H13" s="295"/>
      <c r="I13" s="295"/>
      <c r="J13" s="295"/>
    </row>
    <row r="14" spans="1:10" ht="54" customHeight="1">
      <c r="A14" s="295" t="s">
        <v>511</v>
      </c>
      <c r="B14" s="295"/>
      <c r="C14" s="295"/>
      <c r="D14" s="295"/>
      <c r="E14" s="295"/>
      <c r="F14" s="295"/>
      <c r="G14" s="295"/>
      <c r="H14" s="295"/>
      <c r="I14" s="295"/>
      <c r="J14" s="295"/>
    </row>
    <row r="15" spans="1:10">
      <c r="A15" s="296"/>
      <c r="B15" s="296"/>
      <c r="C15" s="296"/>
      <c r="D15" s="296"/>
      <c r="E15" s="296"/>
      <c r="F15" s="296"/>
      <c r="G15" s="296"/>
      <c r="H15" s="296"/>
      <c r="I15" s="296"/>
      <c r="J15" s="296"/>
    </row>
    <row r="16" spans="1:10">
      <c r="A16" s="294" t="s">
        <v>512</v>
      </c>
      <c r="B16" s="295"/>
      <c r="C16" s="295"/>
      <c r="D16" s="295"/>
      <c r="E16" s="295"/>
      <c r="F16" s="295"/>
      <c r="G16" s="295"/>
      <c r="H16" s="295"/>
      <c r="I16" s="295"/>
      <c r="J16" s="295"/>
    </row>
    <row r="17" spans="1:10" ht="25.9" customHeight="1">
      <c r="A17" s="294" t="s">
        <v>513</v>
      </c>
      <c r="B17" s="295"/>
      <c r="C17" s="295"/>
      <c r="D17" s="295"/>
      <c r="E17" s="295"/>
      <c r="F17" s="295"/>
      <c r="G17" s="295"/>
      <c r="H17" s="295"/>
      <c r="I17" s="295"/>
      <c r="J17" s="295"/>
    </row>
    <row r="18" spans="1:10">
      <c r="A18" s="296"/>
      <c r="B18" s="296"/>
      <c r="C18" s="296"/>
      <c r="D18" s="296"/>
      <c r="E18" s="296"/>
      <c r="F18" s="296"/>
      <c r="G18" s="296"/>
      <c r="H18" s="296"/>
      <c r="I18" s="296"/>
      <c r="J18" s="296"/>
    </row>
    <row r="19" spans="1:10">
      <c r="A19" s="294" t="s">
        <v>483</v>
      </c>
      <c r="B19" s="295"/>
      <c r="C19" s="295"/>
      <c r="D19" s="295"/>
      <c r="E19" s="295"/>
      <c r="F19" s="295"/>
      <c r="G19" s="295"/>
      <c r="H19" s="295"/>
      <c r="I19" s="295"/>
      <c r="J19" s="295"/>
    </row>
    <row r="20" spans="1:10" ht="25.9" customHeight="1">
      <c r="A20" s="294" t="s">
        <v>514</v>
      </c>
      <c r="B20" s="295"/>
      <c r="C20" s="295"/>
      <c r="D20" s="295"/>
      <c r="E20" s="295"/>
      <c r="F20" s="295"/>
      <c r="G20" s="295"/>
      <c r="H20" s="295"/>
      <c r="I20" s="295"/>
      <c r="J20" s="295"/>
    </row>
    <row r="21" spans="1:10">
      <c r="A21" s="296"/>
      <c r="B21" s="296"/>
      <c r="C21" s="296"/>
      <c r="D21" s="296"/>
      <c r="E21" s="296"/>
      <c r="F21" s="296"/>
      <c r="G21" s="296"/>
      <c r="H21" s="296"/>
      <c r="I21" s="296"/>
      <c r="J21" s="296"/>
    </row>
    <row r="22" spans="1:10">
      <c r="A22" s="294" t="s">
        <v>515</v>
      </c>
      <c r="B22" s="295"/>
      <c r="C22" s="295"/>
      <c r="D22" s="295"/>
      <c r="E22" s="295"/>
      <c r="F22" s="295"/>
      <c r="G22" s="295"/>
      <c r="H22" s="295"/>
      <c r="I22" s="295"/>
      <c r="J22" s="295"/>
    </row>
    <row r="23" spans="1:10" ht="98.45" customHeight="1">
      <c r="A23" s="294" t="s">
        <v>516</v>
      </c>
      <c r="B23" s="295"/>
      <c r="C23" s="295"/>
      <c r="D23" s="295"/>
      <c r="E23" s="295"/>
      <c r="F23" s="295"/>
      <c r="G23" s="295"/>
      <c r="H23" s="295"/>
      <c r="I23" s="295"/>
      <c r="J23" s="295"/>
    </row>
    <row r="24" spans="1:10">
      <c r="A24" s="296"/>
      <c r="B24" s="296"/>
      <c r="C24" s="296"/>
      <c r="D24" s="296"/>
      <c r="E24" s="296"/>
      <c r="F24" s="296"/>
      <c r="G24" s="296"/>
      <c r="H24" s="296"/>
      <c r="I24" s="296"/>
      <c r="J24" s="296"/>
    </row>
  </sheetData>
  <mergeCells count="23">
    <mergeCell ref="A7:J7"/>
    <mergeCell ref="A2:J2"/>
    <mergeCell ref="A3:J3"/>
    <mergeCell ref="A4:J4"/>
    <mergeCell ref="A5:J5"/>
    <mergeCell ref="A6:J6"/>
    <mergeCell ref="A19:J19"/>
    <mergeCell ref="A8:J8"/>
    <mergeCell ref="A9:J9"/>
    <mergeCell ref="A10:J10"/>
    <mergeCell ref="A11:J11"/>
    <mergeCell ref="A12:J12"/>
    <mergeCell ref="A13:J13"/>
    <mergeCell ref="A14:J14"/>
    <mergeCell ref="A15:J15"/>
    <mergeCell ref="A16:J16"/>
    <mergeCell ref="A17:J17"/>
    <mergeCell ref="A18:J18"/>
    <mergeCell ref="A20:J20"/>
    <mergeCell ref="A21:J21"/>
    <mergeCell ref="A22:J22"/>
    <mergeCell ref="A23:J23"/>
    <mergeCell ref="A24:J24"/>
  </mergeCells>
  <pageMargins left="0.7" right="0.7" top="0.75" bottom="0.75" header="0.3" footer="0.3"/>
  <pageSetup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6893C6"/>
  </sheetPr>
  <dimension ref="A1:E79"/>
  <sheetViews>
    <sheetView showGridLines="0" topLeftCell="A16" zoomScaleNormal="100" workbookViewId="0">
      <selection activeCell="Q43" sqref="Q43"/>
    </sheetView>
  </sheetViews>
  <sheetFormatPr defaultRowHeight="12.75"/>
  <cols>
    <col min="1" max="1" width="62.42578125" style="86" customWidth="1"/>
    <col min="2" max="2" width="10" style="86" customWidth="1"/>
    <col min="3" max="3" width="8.42578125" style="86" customWidth="1"/>
    <col min="4" max="4" width="6.7109375" style="86" customWidth="1"/>
    <col min="5" max="5" width="32" style="85" customWidth="1"/>
    <col min="6" max="16384" width="9.140625" style="86"/>
  </cols>
  <sheetData>
    <row r="1" spans="1:5" s="83" customFormat="1" ht="36.950000000000003" customHeight="1" thickBot="1">
      <c r="A1" s="274" t="s">
        <v>143</v>
      </c>
      <c r="B1" s="275"/>
      <c r="C1" s="275"/>
      <c r="D1" s="275"/>
      <c r="E1" s="276"/>
    </row>
    <row r="2" spans="1:5">
      <c r="A2" s="145" t="s">
        <v>67</v>
      </c>
      <c r="B2" s="84"/>
      <c r="C2" s="84"/>
      <c r="D2" s="84"/>
    </row>
    <row r="3" spans="1:5">
      <c r="A3" s="145"/>
      <c r="B3" s="84"/>
      <c r="C3" s="84"/>
      <c r="D3" s="84"/>
    </row>
    <row r="4" spans="1:5" ht="15">
      <c r="A4" s="87" t="s">
        <v>35</v>
      </c>
      <c r="B4" s="277"/>
      <c r="C4" s="277"/>
      <c r="D4" s="277"/>
      <c r="E4" s="277"/>
    </row>
    <row r="5" spans="1:5" ht="15">
      <c r="A5" s="87" t="s">
        <v>68</v>
      </c>
      <c r="B5" s="277"/>
      <c r="C5" s="277"/>
      <c r="D5" s="277"/>
      <c r="E5" s="277"/>
    </row>
    <row r="6" spans="1:5" ht="15">
      <c r="A6" s="87" t="s">
        <v>37</v>
      </c>
      <c r="B6" s="278"/>
      <c r="C6" s="278"/>
      <c r="D6" s="278"/>
      <c r="E6" s="278"/>
    </row>
    <row r="7" spans="1:5" ht="13.5" thickBot="1"/>
    <row r="8" spans="1:5" ht="13.5" thickBot="1">
      <c r="A8" s="87" t="s">
        <v>517</v>
      </c>
      <c r="E8" s="162" t="s">
        <v>70</v>
      </c>
    </row>
    <row r="9" spans="1:5" ht="15">
      <c r="A9" s="117" t="s">
        <v>71</v>
      </c>
      <c r="B9" s="90"/>
      <c r="C9" s="81"/>
      <c r="D9" s="3"/>
      <c r="E9" s="102"/>
    </row>
    <row r="10" spans="1:5">
      <c r="A10" s="117" t="s">
        <v>518</v>
      </c>
      <c r="B10" s="87"/>
      <c r="C10" s="81"/>
      <c r="D10" s="3"/>
    </row>
    <row r="11" spans="1:5">
      <c r="A11" s="117" t="s">
        <v>519</v>
      </c>
      <c r="B11" s="87"/>
      <c r="C11" s="81"/>
      <c r="D11" s="3"/>
    </row>
    <row r="12" spans="1:5">
      <c r="A12" s="117" t="s">
        <v>520</v>
      </c>
      <c r="B12" s="87"/>
      <c r="C12" s="81"/>
      <c r="D12" s="3"/>
    </row>
    <row r="13" spans="1:5" ht="28.5" customHeight="1">
      <c r="A13" s="129"/>
      <c r="B13" s="95" t="s">
        <v>74</v>
      </c>
      <c r="C13" s="95" t="s">
        <v>75</v>
      </c>
      <c r="D13" s="96" t="s">
        <v>76</v>
      </c>
      <c r="E13" s="94" t="s">
        <v>77</v>
      </c>
    </row>
    <row r="14" spans="1:5">
      <c r="A14" s="113" t="s">
        <v>521</v>
      </c>
      <c r="C14" s="230" t="s">
        <v>204</v>
      </c>
      <c r="D14" s="97" t="s">
        <v>205</v>
      </c>
    </row>
    <row r="15" spans="1:5">
      <c r="A15" s="116" t="s">
        <v>522</v>
      </c>
      <c r="C15" s="186"/>
      <c r="D15" s="187"/>
    </row>
    <row r="16" spans="1:5">
      <c r="A16" s="86" t="s">
        <v>523</v>
      </c>
      <c r="B16" s="98"/>
      <c r="C16" s="163">
        <v>10</v>
      </c>
      <c r="D16" s="164" t="str">
        <f>IF(B16="yes",10,IF(B16="incomplete",5,IF(B16="no",0,IF(B16="N/A","",""))))</f>
        <v/>
      </c>
      <c r="E16" s="123"/>
    </row>
    <row r="17" spans="1:5">
      <c r="A17" s="86" t="s">
        <v>524</v>
      </c>
      <c r="B17" s="98"/>
      <c r="C17" s="163">
        <v>10</v>
      </c>
      <c r="D17" s="164" t="str">
        <f>IF(B17="yes",10,IF(B17="incomplete",5,IF(B17="no",0,IF(B17="N/A","",""))))</f>
        <v/>
      </c>
      <c r="E17" s="123"/>
    </row>
    <row r="18" spans="1:5">
      <c r="A18" s="97"/>
      <c r="B18" s="97"/>
      <c r="C18" s="166"/>
      <c r="D18" s="166"/>
    </row>
    <row r="19" spans="1:5">
      <c r="A19" s="113" t="s">
        <v>525</v>
      </c>
      <c r="C19" s="166"/>
      <c r="D19" s="166"/>
    </row>
    <row r="20" spans="1:5">
      <c r="A20" s="116" t="s">
        <v>522</v>
      </c>
      <c r="C20" s="186"/>
      <c r="D20" s="187"/>
    </row>
    <row r="21" spans="1:5">
      <c r="A21" s="86" t="s">
        <v>526</v>
      </c>
      <c r="B21" s="98"/>
      <c r="C21" s="163">
        <v>10</v>
      </c>
      <c r="D21" s="164" t="str">
        <f>IF(B21="yes",10,IF(B21="incomplete",5,IF(B21="no",0,IF(B21="N/A","",""))))</f>
        <v/>
      </c>
      <c r="E21" s="123"/>
    </row>
    <row r="22" spans="1:5">
      <c r="A22" s="86" t="s">
        <v>527</v>
      </c>
      <c r="B22" s="98"/>
      <c r="C22" s="163">
        <v>10</v>
      </c>
      <c r="D22" s="164" t="str">
        <f>IF(B22="yes",10,IF(B22="incomplete",5,IF(B22="no",0,IF(B22="N/A","",""))))</f>
        <v/>
      </c>
      <c r="E22" s="123"/>
    </row>
    <row r="23" spans="1:5">
      <c r="A23" s="113" t="s">
        <v>528</v>
      </c>
      <c r="C23" s="168"/>
      <c r="D23" s="167"/>
    </row>
    <row r="24" spans="1:5">
      <c r="C24" s="168"/>
      <c r="D24" s="167"/>
    </row>
    <row r="25" spans="1:5">
      <c r="A25" s="113" t="s">
        <v>529</v>
      </c>
      <c r="C25" s="166"/>
      <c r="D25" s="166"/>
    </row>
    <row r="26" spans="1:5">
      <c r="A26" s="116" t="s">
        <v>522</v>
      </c>
      <c r="C26" s="186"/>
      <c r="D26" s="187"/>
    </row>
    <row r="27" spans="1:5">
      <c r="A27" s="86" t="s">
        <v>530</v>
      </c>
      <c r="B27" s="98"/>
      <c r="C27" s="163">
        <v>10</v>
      </c>
      <c r="D27" s="164" t="str">
        <f>IF(B27="yes",10,IF(B27="incomplete",5,IF(B27="no",0,IF(B27="N/A","",""))))</f>
        <v/>
      </c>
      <c r="E27" s="123"/>
    </row>
    <row r="28" spans="1:5">
      <c r="A28" s="86" t="s">
        <v>531</v>
      </c>
      <c r="B28" s="98"/>
      <c r="C28" s="163">
        <v>10</v>
      </c>
      <c r="D28" s="164" t="str">
        <f>IF(B28="yes",10,IF(B28="incomplete",5,IF(B28="no",0,IF(B28="N/A","",""))))</f>
        <v/>
      </c>
      <c r="E28" s="123"/>
    </row>
    <row r="29" spans="1:5">
      <c r="A29" s="97"/>
      <c r="B29" s="97"/>
      <c r="C29" s="166"/>
      <c r="D29" s="166"/>
    </row>
    <row r="30" spans="1:5">
      <c r="A30" s="97" t="s">
        <v>532</v>
      </c>
      <c r="B30" s="97"/>
      <c r="C30" s="166"/>
      <c r="D30" s="166"/>
    </row>
    <row r="31" spans="1:5">
      <c r="A31" s="116" t="s">
        <v>522</v>
      </c>
      <c r="C31" s="186"/>
      <c r="D31" s="187"/>
    </row>
    <row r="32" spans="1:5">
      <c r="A32" s="86" t="s">
        <v>533</v>
      </c>
      <c r="B32" s="98"/>
      <c r="C32" s="163">
        <v>10</v>
      </c>
      <c r="D32" s="164" t="str">
        <f>IF(B32="yes",10,IF(B32="incomplete",5,IF(B32="no",0,IF(B32="N/A","",""))))</f>
        <v/>
      </c>
      <c r="E32" s="123"/>
    </row>
    <row r="33" spans="1:5">
      <c r="A33" s="113" t="s">
        <v>534</v>
      </c>
      <c r="B33" s="98"/>
      <c r="C33" s="163">
        <v>10</v>
      </c>
      <c r="D33" s="164" t="str">
        <f>IF(B33="yes",10,IF(B33="incomplete",5,IF(B33="no",0,IF(B33="N/A","",""))))</f>
        <v/>
      </c>
      <c r="E33" s="123"/>
    </row>
    <row r="34" spans="1:5">
      <c r="A34" s="113" t="s">
        <v>535</v>
      </c>
      <c r="C34" s="168"/>
      <c r="D34" s="167"/>
    </row>
    <row r="35" spans="1:5">
      <c r="C35" s="168"/>
      <c r="D35" s="167"/>
    </row>
    <row r="36" spans="1:5">
      <c r="A36" s="86" t="s">
        <v>536</v>
      </c>
      <c r="C36" s="166"/>
      <c r="D36" s="166"/>
    </row>
    <row r="37" spans="1:5">
      <c r="A37" s="116" t="s">
        <v>522</v>
      </c>
      <c r="C37" s="186"/>
      <c r="D37" s="187"/>
    </row>
    <row r="38" spans="1:5">
      <c r="A38" s="86" t="s">
        <v>537</v>
      </c>
      <c r="B38" s="98"/>
      <c r="C38" s="163">
        <v>8</v>
      </c>
      <c r="D38" s="164" t="str">
        <f>IF(B38="yes",8,IF(B38="incomplete",4,IF(B38="no",0,IF(B38="N/A","",""))))</f>
        <v/>
      </c>
      <c r="E38" s="123"/>
    </row>
    <row r="39" spans="1:5">
      <c r="A39" s="86" t="s">
        <v>538</v>
      </c>
      <c r="B39" s="98"/>
      <c r="C39" s="163">
        <v>8</v>
      </c>
      <c r="D39" s="164" t="str">
        <f>IF(B39="yes",8,IF(B39="incomplete",4,IF(B39="no",0,IF(B39="N/A","",""))))</f>
        <v/>
      </c>
      <c r="E39" s="123"/>
    </row>
    <row r="40" spans="1:5">
      <c r="A40" s="86" t="s">
        <v>539</v>
      </c>
      <c r="C40" s="168"/>
      <c r="D40" s="167"/>
    </row>
    <row r="41" spans="1:5">
      <c r="A41" s="113" t="s">
        <v>540</v>
      </c>
      <c r="B41" s="98"/>
      <c r="C41" s="163">
        <v>8</v>
      </c>
      <c r="D41" s="164" t="str">
        <f>IF(B41="yes",8,IF(B41="incomplete",4,IF(B41="no",0,IF(B41="N/A","",""))))</f>
        <v/>
      </c>
      <c r="E41" s="123"/>
    </row>
    <row r="42" spans="1:5">
      <c r="A42" s="113" t="s">
        <v>541</v>
      </c>
      <c r="C42" s="168"/>
      <c r="D42" s="167"/>
    </row>
    <row r="43" spans="1:5">
      <c r="A43" s="113"/>
      <c r="C43" s="168"/>
      <c r="D43" s="167"/>
    </row>
    <row r="44" spans="1:5">
      <c r="A44" s="86" t="s">
        <v>542</v>
      </c>
      <c r="C44" s="166"/>
      <c r="D44" s="166"/>
    </row>
    <row r="45" spans="1:5">
      <c r="A45" s="116" t="s">
        <v>522</v>
      </c>
      <c r="C45" s="186"/>
      <c r="D45" s="187"/>
    </row>
    <row r="46" spans="1:5">
      <c r="A46" s="86" t="s">
        <v>543</v>
      </c>
      <c r="B46" s="98"/>
      <c r="C46" s="163">
        <v>10</v>
      </c>
      <c r="D46" s="164" t="str">
        <f>IF(B46="yes",10,IF(B46="incomplete",5,IF(B46="no",0,IF(B46="N/A","",""))))</f>
        <v/>
      </c>
      <c r="E46" s="123"/>
    </row>
    <row r="47" spans="1:5">
      <c r="A47" s="113" t="s">
        <v>544</v>
      </c>
      <c r="B47" s="98"/>
      <c r="C47" s="163">
        <v>10</v>
      </c>
      <c r="D47" s="164" t="str">
        <f>IF(B47="yes",10,IF(B47="incomplete",5,IF(B47="no",0,IF(B47="N/A","",""))))</f>
        <v/>
      </c>
      <c r="E47" s="123"/>
    </row>
    <row r="48" spans="1:5">
      <c r="A48" s="125" t="s">
        <v>545</v>
      </c>
      <c r="B48" s="98"/>
      <c r="C48" s="163">
        <v>8</v>
      </c>
      <c r="D48" s="164" t="str">
        <f>IF(B48="yes",8,IF(B48="incomplete",4,IF(B48="no",0,IF(B48="N/A","",""))))</f>
        <v/>
      </c>
      <c r="E48" s="123"/>
    </row>
    <row r="49" spans="1:5">
      <c r="A49" s="147">
        <v>10000</v>
      </c>
      <c r="C49" s="166"/>
      <c r="D49" s="166"/>
    </row>
    <row r="50" spans="1:5">
      <c r="C50" s="166"/>
      <c r="D50" s="166"/>
    </row>
    <row r="51" spans="1:5">
      <c r="A51" s="86" t="s">
        <v>546</v>
      </c>
      <c r="C51" s="166"/>
      <c r="D51" s="166"/>
    </row>
    <row r="52" spans="1:5">
      <c r="A52" s="116" t="s">
        <v>522</v>
      </c>
      <c r="C52" s="186"/>
      <c r="D52" s="187"/>
    </row>
    <row r="53" spans="1:5">
      <c r="A53" s="86" t="s">
        <v>547</v>
      </c>
      <c r="B53" s="98"/>
      <c r="C53" s="163">
        <v>10</v>
      </c>
      <c r="D53" s="164" t="str">
        <f>IF(B53="yes",10,IF(B53="incomplete",5,IF(B53="no",0,IF(B53="N/A","",""))))</f>
        <v/>
      </c>
      <c r="E53" s="123"/>
    </row>
    <row r="54" spans="1:5" ht="13.5" thickBot="1">
      <c r="C54" s="165"/>
      <c r="D54" s="165"/>
    </row>
    <row r="55" spans="1:5" ht="13.5" thickBot="1">
      <c r="A55" s="86" t="s">
        <v>548</v>
      </c>
      <c r="C55" s="165"/>
      <c r="D55" s="165"/>
      <c r="E55" s="162" t="s">
        <v>108</v>
      </c>
    </row>
    <row r="56" spans="1:5">
      <c r="A56" s="116" t="s">
        <v>522</v>
      </c>
      <c r="C56" s="186"/>
      <c r="D56" s="187"/>
    </row>
    <row r="57" spans="1:5">
      <c r="A57" s="113" t="s">
        <v>549</v>
      </c>
      <c r="B57" s="98"/>
      <c r="C57" s="163">
        <v>10</v>
      </c>
      <c r="D57" s="164" t="str">
        <f>IF(B57="yes",10,IF(B57="incomplete",5,IF(B57="no",0,IF(B57="N/A","",""))))</f>
        <v/>
      </c>
      <c r="E57" s="123"/>
    </row>
    <row r="58" spans="1:5">
      <c r="A58" s="113" t="s">
        <v>550</v>
      </c>
      <c r="C58" s="165"/>
      <c r="D58" s="165"/>
    </row>
    <row r="59" spans="1:5">
      <c r="A59" s="125" t="s">
        <v>551</v>
      </c>
      <c r="B59" s="98"/>
      <c r="C59" s="163">
        <v>8</v>
      </c>
      <c r="D59" s="164" t="str">
        <f>IF(B59="yes",8,IF(B59="incomplete",4,IF(B59="no",0,IF(B59="N/A","",""))))</f>
        <v/>
      </c>
      <c r="E59" s="123"/>
    </row>
    <row r="60" spans="1:5">
      <c r="A60" s="113" t="s">
        <v>552</v>
      </c>
      <c r="B60" s="146"/>
      <c r="C60" s="196"/>
      <c r="D60" s="196"/>
      <c r="E60" s="146"/>
    </row>
    <row r="61" spans="1:5">
      <c r="C61" s="165"/>
      <c r="D61" s="165"/>
    </row>
    <row r="62" spans="1:5">
      <c r="A62" s="103" t="s">
        <v>139</v>
      </c>
      <c r="C62" s="169">
        <f>SUM(C16:C59)</f>
        <v>160</v>
      </c>
      <c r="D62" s="170"/>
    </row>
    <row r="63" spans="1:5">
      <c r="A63" s="103" t="s">
        <v>140</v>
      </c>
      <c r="B63" s="165"/>
      <c r="C63" s="171">
        <f ca="1">SUMIF(B16:C59,"N/A",C16:C59)</f>
        <v>0</v>
      </c>
      <c r="D63" s="170"/>
    </row>
    <row r="64" spans="1:5">
      <c r="B64" s="165"/>
      <c r="C64" s="165"/>
      <c r="D64" s="170"/>
    </row>
    <row r="65" spans="1:5">
      <c r="A65" s="87" t="str">
        <f>CONCATENATE("Total for"," ",A8)</f>
        <v>Total for GOVERNMENT PURCHASE CARDS</v>
      </c>
      <c r="B65" s="172"/>
      <c r="C65" s="169">
        <f ca="1">+C62-C63</f>
        <v>160</v>
      </c>
      <c r="D65" s="173">
        <f>SUM(D16:D64)</f>
        <v>0</v>
      </c>
    </row>
    <row r="67" spans="1:5" ht="13.5" thickBot="1">
      <c r="A67" s="3" t="s">
        <v>142</v>
      </c>
      <c r="B67" s="113"/>
      <c r="C67" s="113"/>
      <c r="D67" s="113"/>
      <c r="E67" s="86"/>
    </row>
    <row r="68" spans="1:5">
      <c r="A68" s="279"/>
      <c r="B68" s="280"/>
      <c r="C68" s="280"/>
      <c r="D68" s="280"/>
      <c r="E68" s="281"/>
    </row>
    <row r="69" spans="1:5">
      <c r="A69" s="282"/>
      <c r="B69" s="283"/>
      <c r="C69" s="283"/>
      <c r="D69" s="283"/>
      <c r="E69" s="284"/>
    </row>
    <row r="70" spans="1:5">
      <c r="A70" s="282"/>
      <c r="B70" s="283"/>
      <c r="C70" s="283"/>
      <c r="D70" s="283"/>
      <c r="E70" s="284"/>
    </row>
    <row r="71" spans="1:5">
      <c r="A71" s="282"/>
      <c r="B71" s="283"/>
      <c r="C71" s="283"/>
      <c r="D71" s="283"/>
      <c r="E71" s="284"/>
    </row>
    <row r="72" spans="1:5">
      <c r="A72" s="282"/>
      <c r="B72" s="283"/>
      <c r="C72" s="283"/>
      <c r="D72" s="283"/>
      <c r="E72" s="284"/>
    </row>
    <row r="73" spans="1:5">
      <c r="A73" s="282"/>
      <c r="B73" s="283"/>
      <c r="C73" s="283"/>
      <c r="D73" s="283"/>
      <c r="E73" s="284"/>
    </row>
    <row r="74" spans="1:5">
      <c r="A74" s="282"/>
      <c r="B74" s="283"/>
      <c r="C74" s="283"/>
      <c r="D74" s="283"/>
      <c r="E74" s="284"/>
    </row>
    <row r="75" spans="1:5">
      <c r="A75" s="282"/>
      <c r="B75" s="283"/>
      <c r="C75" s="283"/>
      <c r="D75" s="283"/>
      <c r="E75" s="284"/>
    </row>
    <row r="76" spans="1:5">
      <c r="A76" s="282"/>
      <c r="B76" s="283"/>
      <c r="C76" s="283"/>
      <c r="D76" s="283"/>
      <c r="E76" s="284"/>
    </row>
    <row r="77" spans="1:5">
      <c r="A77" s="282"/>
      <c r="B77" s="283"/>
      <c r="C77" s="283"/>
      <c r="D77" s="283"/>
      <c r="E77" s="284"/>
    </row>
    <row r="78" spans="1:5">
      <c r="A78" s="282"/>
      <c r="B78" s="283"/>
      <c r="C78" s="283"/>
      <c r="D78" s="283"/>
      <c r="E78" s="284"/>
    </row>
    <row r="79" spans="1:5" ht="13.5" thickBot="1">
      <c r="A79" s="285"/>
      <c r="B79" s="286"/>
      <c r="C79" s="286"/>
      <c r="D79" s="286"/>
      <c r="E79" s="287"/>
    </row>
  </sheetData>
  <sheetProtection sheet="1" objects="1" scenarios="1"/>
  <mergeCells count="16">
    <mergeCell ref="A76:E76"/>
    <mergeCell ref="A77:E77"/>
    <mergeCell ref="A78:E78"/>
    <mergeCell ref="A79:E79"/>
    <mergeCell ref="A70:E70"/>
    <mergeCell ref="A71:E71"/>
    <mergeCell ref="A72:E72"/>
    <mergeCell ref="A73:E73"/>
    <mergeCell ref="A74:E74"/>
    <mergeCell ref="A75:E75"/>
    <mergeCell ref="A69:E69"/>
    <mergeCell ref="A1:E1"/>
    <mergeCell ref="B4:E4"/>
    <mergeCell ref="B5:E5"/>
    <mergeCell ref="B6:E6"/>
    <mergeCell ref="A68:E68"/>
  </mergeCells>
  <conditionalFormatting sqref="B16">
    <cfRule type="cellIs" dxfId="311" priority="73" operator="equal">
      <formula>"n/a"</formula>
    </cfRule>
    <cfRule type="cellIs" dxfId="310" priority="74" operator="equal">
      <formula>"no"</formula>
    </cfRule>
    <cfRule type="cellIs" dxfId="309" priority="75" operator="equal">
      <formula>"Incomplete"</formula>
    </cfRule>
    <cfRule type="cellIs" dxfId="308" priority="76" operator="equal">
      <formula>"yes"</formula>
    </cfRule>
  </conditionalFormatting>
  <conditionalFormatting sqref="B17">
    <cfRule type="cellIs" dxfId="307" priority="69" operator="equal">
      <formula>"n/a"</formula>
    </cfRule>
    <cfRule type="cellIs" dxfId="306" priority="70" operator="equal">
      <formula>"no"</formula>
    </cfRule>
    <cfRule type="cellIs" dxfId="305" priority="71" operator="equal">
      <formula>"Incomplete"</formula>
    </cfRule>
    <cfRule type="cellIs" dxfId="304" priority="72" operator="equal">
      <formula>"yes"</formula>
    </cfRule>
  </conditionalFormatting>
  <conditionalFormatting sqref="B21">
    <cfRule type="cellIs" dxfId="303" priority="65" operator="equal">
      <formula>"n/a"</formula>
    </cfRule>
    <cfRule type="cellIs" dxfId="302" priority="66" operator="equal">
      <formula>"no"</formula>
    </cfRule>
    <cfRule type="cellIs" dxfId="301" priority="67" operator="equal">
      <formula>"Incomplete"</formula>
    </cfRule>
    <cfRule type="cellIs" dxfId="300" priority="68" operator="equal">
      <formula>"yes"</formula>
    </cfRule>
  </conditionalFormatting>
  <conditionalFormatting sqref="B22">
    <cfRule type="cellIs" dxfId="299" priority="61" operator="equal">
      <formula>"n/a"</formula>
    </cfRule>
    <cfRule type="cellIs" dxfId="298" priority="62" operator="equal">
      <formula>"no"</formula>
    </cfRule>
    <cfRule type="cellIs" dxfId="297" priority="63" operator="equal">
      <formula>"Incomplete"</formula>
    </cfRule>
    <cfRule type="cellIs" dxfId="296" priority="64" operator="equal">
      <formula>"yes"</formula>
    </cfRule>
  </conditionalFormatting>
  <conditionalFormatting sqref="B27">
    <cfRule type="cellIs" dxfId="295" priority="57" operator="equal">
      <formula>"n/a"</formula>
    </cfRule>
    <cfRule type="cellIs" dxfId="294" priority="58" operator="equal">
      <formula>"no"</formula>
    </cfRule>
    <cfRule type="cellIs" dxfId="293" priority="59" operator="equal">
      <formula>"Incomplete"</formula>
    </cfRule>
    <cfRule type="cellIs" dxfId="292" priority="60" operator="equal">
      <formula>"yes"</formula>
    </cfRule>
  </conditionalFormatting>
  <conditionalFormatting sqref="B28">
    <cfRule type="cellIs" dxfId="291" priority="53" operator="equal">
      <formula>"n/a"</formula>
    </cfRule>
    <cfRule type="cellIs" dxfId="290" priority="54" operator="equal">
      <formula>"no"</formula>
    </cfRule>
    <cfRule type="cellIs" dxfId="289" priority="55" operator="equal">
      <formula>"Incomplete"</formula>
    </cfRule>
    <cfRule type="cellIs" dxfId="288" priority="56" operator="equal">
      <formula>"yes"</formula>
    </cfRule>
  </conditionalFormatting>
  <conditionalFormatting sqref="B32">
    <cfRule type="cellIs" dxfId="287" priority="49" operator="equal">
      <formula>"n/a"</formula>
    </cfRule>
    <cfRule type="cellIs" dxfId="286" priority="50" operator="equal">
      <formula>"no"</formula>
    </cfRule>
    <cfRule type="cellIs" dxfId="285" priority="51" operator="equal">
      <formula>"Incomplete"</formula>
    </cfRule>
    <cfRule type="cellIs" dxfId="284" priority="52" operator="equal">
      <formula>"yes"</formula>
    </cfRule>
  </conditionalFormatting>
  <conditionalFormatting sqref="B33">
    <cfRule type="cellIs" dxfId="283" priority="45" operator="equal">
      <formula>"n/a"</formula>
    </cfRule>
    <cfRule type="cellIs" dxfId="282" priority="46" operator="equal">
      <formula>"no"</formula>
    </cfRule>
    <cfRule type="cellIs" dxfId="281" priority="47" operator="equal">
      <formula>"Incomplete"</formula>
    </cfRule>
    <cfRule type="cellIs" dxfId="280" priority="48" operator="equal">
      <formula>"yes"</formula>
    </cfRule>
  </conditionalFormatting>
  <conditionalFormatting sqref="B38">
    <cfRule type="cellIs" dxfId="279" priority="41" operator="equal">
      <formula>"n/a"</formula>
    </cfRule>
    <cfRule type="cellIs" dxfId="278" priority="42" operator="equal">
      <formula>"no"</formula>
    </cfRule>
    <cfRule type="cellIs" dxfId="277" priority="43" operator="equal">
      <formula>"Incomplete"</formula>
    </cfRule>
    <cfRule type="cellIs" dxfId="276" priority="44" operator="equal">
      <formula>"yes"</formula>
    </cfRule>
  </conditionalFormatting>
  <conditionalFormatting sqref="B39">
    <cfRule type="cellIs" dxfId="275" priority="37" operator="equal">
      <formula>"n/a"</formula>
    </cfRule>
    <cfRule type="cellIs" dxfId="274" priority="38" operator="equal">
      <formula>"no"</formula>
    </cfRule>
    <cfRule type="cellIs" dxfId="273" priority="39" operator="equal">
      <formula>"Incomplete"</formula>
    </cfRule>
    <cfRule type="cellIs" dxfId="272" priority="40" operator="equal">
      <formula>"yes"</formula>
    </cfRule>
  </conditionalFormatting>
  <conditionalFormatting sqref="B46">
    <cfRule type="cellIs" dxfId="271" priority="33" operator="equal">
      <formula>"n/a"</formula>
    </cfRule>
    <cfRule type="cellIs" dxfId="270" priority="34" operator="equal">
      <formula>"no"</formula>
    </cfRule>
    <cfRule type="cellIs" dxfId="269" priority="35" operator="equal">
      <formula>"Incomplete"</formula>
    </cfRule>
    <cfRule type="cellIs" dxfId="268" priority="36" operator="equal">
      <formula>"yes"</formula>
    </cfRule>
  </conditionalFormatting>
  <conditionalFormatting sqref="B47">
    <cfRule type="cellIs" dxfId="267" priority="29" operator="equal">
      <formula>"n/a"</formula>
    </cfRule>
    <cfRule type="cellIs" dxfId="266" priority="30" operator="equal">
      <formula>"no"</formula>
    </cfRule>
    <cfRule type="cellIs" dxfId="265" priority="31" operator="equal">
      <formula>"Incomplete"</formula>
    </cfRule>
    <cfRule type="cellIs" dxfId="264" priority="32" operator="equal">
      <formula>"yes"</formula>
    </cfRule>
  </conditionalFormatting>
  <conditionalFormatting sqref="B48">
    <cfRule type="cellIs" dxfId="263" priority="21" operator="equal">
      <formula>"n/a"</formula>
    </cfRule>
    <cfRule type="cellIs" dxfId="262" priority="22" operator="equal">
      <formula>"no"</formula>
    </cfRule>
    <cfRule type="cellIs" dxfId="261" priority="23" operator="equal">
      <formula>"Incomplete"</formula>
    </cfRule>
    <cfRule type="cellIs" dxfId="260" priority="24" operator="equal">
      <formula>"yes"</formula>
    </cfRule>
  </conditionalFormatting>
  <conditionalFormatting sqref="B53">
    <cfRule type="cellIs" dxfId="259" priority="17" operator="equal">
      <formula>"n/a"</formula>
    </cfRule>
    <cfRule type="cellIs" dxfId="258" priority="18" operator="equal">
      <formula>"no"</formula>
    </cfRule>
    <cfRule type="cellIs" dxfId="257" priority="19" operator="equal">
      <formula>"Incomplete"</formula>
    </cfRule>
    <cfRule type="cellIs" dxfId="256" priority="20" operator="equal">
      <formula>"yes"</formula>
    </cfRule>
  </conditionalFormatting>
  <conditionalFormatting sqref="B57">
    <cfRule type="cellIs" dxfId="255" priority="13" operator="equal">
      <formula>"n/a"</formula>
    </cfRule>
    <cfRule type="cellIs" dxfId="254" priority="14" operator="equal">
      <formula>"no"</formula>
    </cfRule>
    <cfRule type="cellIs" dxfId="253" priority="15" operator="equal">
      <formula>"Incomplete"</formula>
    </cfRule>
    <cfRule type="cellIs" dxfId="252" priority="16" operator="equal">
      <formula>"yes"</formula>
    </cfRule>
  </conditionalFormatting>
  <conditionalFormatting sqref="B59">
    <cfRule type="cellIs" dxfId="251" priority="9" operator="equal">
      <formula>"n/a"</formula>
    </cfRule>
    <cfRule type="cellIs" dxfId="250" priority="10" operator="equal">
      <formula>"no"</formula>
    </cfRule>
    <cfRule type="cellIs" dxfId="249" priority="11" operator="equal">
      <formula>"Incomplete"</formula>
    </cfRule>
    <cfRule type="cellIs" dxfId="248" priority="12" operator="equal">
      <formula>"yes"</formula>
    </cfRule>
  </conditionalFormatting>
  <conditionalFormatting sqref="B41">
    <cfRule type="cellIs" dxfId="247" priority="5" operator="equal">
      <formula>"n/a"</formula>
    </cfRule>
    <cfRule type="cellIs" dxfId="246" priority="6" operator="equal">
      <formula>"no"</formula>
    </cfRule>
    <cfRule type="cellIs" dxfId="245" priority="7" operator="equal">
      <formula>"Incomplete"</formula>
    </cfRule>
    <cfRule type="cellIs" dxfId="244" priority="8" operator="equal">
      <formula>"yes"</formula>
    </cfRule>
  </conditionalFormatting>
  <dataValidations count="1">
    <dataValidation type="list" showInputMessage="1" showErrorMessage="1" error="Select &quot;Yes', &quot;Incomplete&quot;, &quot;No&quot;, &quot;N/A&quot;" promptTitle="Select from dropdown" prompt="Select from dropdown" sqref="B16:B17 B41 B27:B28 B32:B33 B38:B39 B53 B57 B21:B22 B59 B46:B48" xr:uid="{00000000-0002-0000-0C00-000000000000}">
      <formula1>RATING</formula1>
    </dataValidation>
  </dataValidations>
  <printOptions horizontalCentered="1"/>
  <pageMargins left="0.25" right="0.25" top="0.75" bottom="0.75" header="0.3" footer="0.3"/>
  <pageSetup scale="85" orientation="portrait" r:id="rId1"/>
  <headerFooter alignWithMargins="0">
    <oddFooter>Page &amp;P of &amp;N</oddFooter>
  </headerFooter>
  <rowBreaks count="1" manualBreakCount="1">
    <brk id="54"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6893C6"/>
  </sheetPr>
  <dimension ref="A1:E61"/>
  <sheetViews>
    <sheetView showGridLines="0" tabSelected="1" zoomScale="120" zoomScaleNormal="120" workbookViewId="0">
      <selection activeCell="C13" sqref="C13"/>
    </sheetView>
  </sheetViews>
  <sheetFormatPr defaultRowHeight="12.75"/>
  <cols>
    <col min="1" max="1" width="61.85546875" style="86" customWidth="1"/>
    <col min="2" max="2" width="10" style="86" customWidth="1"/>
    <col min="3" max="3" width="8.42578125" style="86" customWidth="1"/>
    <col min="4" max="4" width="6.7109375" style="86" customWidth="1"/>
    <col min="5" max="5" width="32" style="86" customWidth="1"/>
    <col min="6" max="6" width="52.85546875" style="86" bestFit="1" customWidth="1"/>
    <col min="7" max="16384" width="9.140625" style="86"/>
  </cols>
  <sheetData>
    <row r="1" spans="1:5" s="83" customFormat="1" ht="36.950000000000003" customHeight="1" thickBot="1">
      <c r="A1" s="288" t="s">
        <v>143</v>
      </c>
      <c r="B1" s="289"/>
      <c r="C1" s="289"/>
      <c r="D1" s="289"/>
      <c r="E1" s="290"/>
    </row>
    <row r="2" spans="1:5">
      <c r="A2" s="145" t="s">
        <v>67</v>
      </c>
    </row>
    <row r="3" spans="1:5">
      <c r="A3" s="145"/>
    </row>
    <row r="4" spans="1:5" ht="15">
      <c r="A4" s="87" t="s">
        <v>35</v>
      </c>
      <c r="B4" s="277"/>
      <c r="C4" s="277"/>
      <c r="D4" s="277"/>
      <c r="E4" s="277"/>
    </row>
    <row r="5" spans="1:5" ht="15">
      <c r="A5" s="87" t="s">
        <v>68</v>
      </c>
      <c r="B5" s="277"/>
      <c r="C5" s="277"/>
      <c r="D5" s="277"/>
      <c r="E5" s="277"/>
    </row>
    <row r="6" spans="1:5" ht="15">
      <c r="A6" s="87" t="s">
        <v>37</v>
      </c>
      <c r="B6" s="278"/>
      <c r="C6" s="278"/>
      <c r="D6" s="278"/>
      <c r="E6" s="278"/>
    </row>
    <row r="7" spans="1:5" ht="13.5" thickBot="1"/>
    <row r="8" spans="1:5" ht="13.5" thickBot="1">
      <c r="A8" s="87" t="s">
        <v>553</v>
      </c>
      <c r="E8" s="162" t="s">
        <v>367</v>
      </c>
    </row>
    <row r="9" spans="1:5">
      <c r="A9" s="117" t="s">
        <v>71</v>
      </c>
    </row>
    <row r="10" spans="1:5">
      <c r="A10" s="200" t="s">
        <v>554</v>
      </c>
    </row>
    <row r="11" spans="1:5">
      <c r="A11" s="200" t="s">
        <v>555</v>
      </c>
    </row>
    <row r="12" spans="1:5">
      <c r="A12" s="200" t="s">
        <v>556</v>
      </c>
    </row>
    <row r="13" spans="1:5" ht="24.75" customHeight="1">
      <c r="B13" s="95" t="s">
        <v>74</v>
      </c>
      <c r="C13" s="95" t="s">
        <v>75</v>
      </c>
      <c r="D13" s="96" t="s">
        <v>76</v>
      </c>
      <c r="E13" s="94" t="s">
        <v>77</v>
      </c>
    </row>
    <row r="14" spans="1:5">
      <c r="A14" s="86" t="s">
        <v>557</v>
      </c>
      <c r="B14" s="165"/>
      <c r="C14" s="186" t="s">
        <v>204</v>
      </c>
      <c r="D14" s="187" t="s">
        <v>205</v>
      </c>
    </row>
    <row r="15" spans="1:5">
      <c r="A15" s="132" t="s">
        <v>558</v>
      </c>
      <c r="C15" s="186"/>
      <c r="D15" s="187"/>
    </row>
    <row r="16" spans="1:5">
      <c r="A16" s="86" t="s">
        <v>559</v>
      </c>
      <c r="B16" s="98"/>
      <c r="C16" s="163">
        <v>8</v>
      </c>
      <c r="D16" s="164" t="str">
        <f>IF(B16="yes",8,IF(B16="incomplete",4,IF(B16="no",0,IF(B16="N/A","",""))))</f>
        <v/>
      </c>
      <c r="E16" s="119"/>
    </row>
    <row r="17" spans="1:5">
      <c r="A17" s="97" t="s">
        <v>560</v>
      </c>
      <c r="B17" s="97"/>
      <c r="C17" s="166"/>
      <c r="D17" s="166"/>
    </row>
    <row r="18" spans="1:5">
      <c r="A18" s="97" t="s">
        <v>561</v>
      </c>
      <c r="B18" s="98"/>
      <c r="C18" s="163">
        <v>10</v>
      </c>
      <c r="D18" s="164" t="str">
        <f>IF(B18="yes",10,IF(B18="incomplete",5,IF(B18="no",0,IF(B18="N/A","",""))))</f>
        <v/>
      </c>
      <c r="E18" s="119"/>
    </row>
    <row r="19" spans="1:5">
      <c r="A19" s="97"/>
      <c r="B19" s="97"/>
      <c r="C19" s="166"/>
      <c r="D19" s="166"/>
    </row>
    <row r="20" spans="1:5">
      <c r="A20" s="227" t="s">
        <v>562</v>
      </c>
      <c r="B20" s="98"/>
      <c r="C20" s="163">
        <v>10</v>
      </c>
      <c r="D20" s="164" t="str">
        <f>IF(B20="yes",10,IF(B20="incomplete",5,IF(B20="no",0,IF(B20="N/A","",""))))</f>
        <v/>
      </c>
      <c r="E20" s="119"/>
    </row>
    <row r="21" spans="1:5">
      <c r="A21" s="228" t="s">
        <v>563</v>
      </c>
      <c r="B21" s="97"/>
      <c r="C21" s="166"/>
      <c r="D21" s="166"/>
    </row>
    <row r="22" spans="1:5">
      <c r="A22" s="228" t="s">
        <v>564</v>
      </c>
      <c r="B22" s="97"/>
      <c r="C22" s="166"/>
      <c r="D22" s="166"/>
    </row>
    <row r="23" spans="1:5">
      <c r="A23" s="227" t="s">
        <v>565</v>
      </c>
      <c r="B23" s="98"/>
      <c r="C23" s="163">
        <v>10</v>
      </c>
      <c r="D23" s="164" t="str">
        <f>IF(B23="yes",10,IF(B23="incomplete",5,IF(B23="no",0,IF(B23="N/A","",""))))</f>
        <v/>
      </c>
      <c r="E23" s="119"/>
    </row>
    <row r="24" spans="1:5">
      <c r="A24" s="228" t="s">
        <v>566</v>
      </c>
      <c r="B24" s="97"/>
      <c r="C24" s="166"/>
      <c r="D24" s="166"/>
    </row>
    <row r="25" spans="1:5">
      <c r="A25" s="228"/>
      <c r="B25" s="97"/>
      <c r="C25" s="166"/>
      <c r="D25" s="166"/>
    </row>
    <row r="26" spans="1:5">
      <c r="A26" s="97"/>
      <c r="B26" s="97"/>
      <c r="C26" s="166"/>
      <c r="D26" s="166"/>
    </row>
    <row r="27" spans="1:5">
      <c r="A27" s="86" t="s">
        <v>567</v>
      </c>
      <c r="C27" s="166"/>
      <c r="D27" s="166"/>
    </row>
    <row r="28" spans="1:5">
      <c r="A28" s="132" t="s">
        <v>558</v>
      </c>
      <c r="C28" s="166"/>
      <c r="D28" s="166"/>
    </row>
    <row r="29" spans="1:5">
      <c r="A29" s="113" t="s">
        <v>568</v>
      </c>
      <c r="B29" s="98"/>
      <c r="C29" s="163">
        <v>8</v>
      </c>
      <c r="D29" s="164" t="str">
        <f>IF(B29="yes",8,IF(B29="incomplete",4,IF(B29="no",0,IF(B29="N/A","",""))))</f>
        <v/>
      </c>
      <c r="E29" s="119"/>
    </row>
    <row r="30" spans="1:5">
      <c r="A30" s="229" t="s">
        <v>569</v>
      </c>
    </row>
    <row r="31" spans="1:5">
      <c r="A31" s="229" t="s">
        <v>570</v>
      </c>
    </row>
    <row r="32" spans="1:5">
      <c r="A32" s="113" t="s">
        <v>571</v>
      </c>
      <c r="B32" s="98"/>
      <c r="C32" s="163">
        <v>8</v>
      </c>
      <c r="D32" s="164" t="str">
        <f>IF(B32="yes",8,IF(B32="incomplete",4,IF(B32="no",0,IF(B32="N/A","",""))))</f>
        <v/>
      </c>
      <c r="E32" s="119"/>
    </row>
    <row r="33" spans="1:5">
      <c r="A33" s="86" t="s">
        <v>572</v>
      </c>
      <c r="C33" s="168"/>
      <c r="D33" s="167"/>
    </row>
    <row r="34" spans="1:5">
      <c r="A34" s="86" t="s">
        <v>573</v>
      </c>
      <c r="C34" s="168"/>
      <c r="D34" s="167"/>
    </row>
    <row r="35" spans="1:5">
      <c r="A35" s="113" t="s">
        <v>574</v>
      </c>
      <c r="B35" s="98"/>
      <c r="C35" s="163">
        <v>10</v>
      </c>
      <c r="D35" s="164" t="str">
        <f>IF(B35="yes",10,IF(B35="incomplete",5,IF(B35="no",0,IF(B35="N/A","",""))))</f>
        <v/>
      </c>
      <c r="E35" s="119"/>
    </row>
    <row r="36" spans="1:5">
      <c r="C36" s="168"/>
      <c r="D36" s="167"/>
    </row>
    <row r="37" spans="1:5">
      <c r="A37" s="86" t="s">
        <v>575</v>
      </c>
      <c r="C37" s="166"/>
      <c r="D37" s="166"/>
    </row>
    <row r="38" spans="1:5">
      <c r="A38" s="132" t="s">
        <v>558</v>
      </c>
      <c r="C38" s="166"/>
      <c r="D38" s="166"/>
    </row>
    <row r="39" spans="1:5">
      <c r="A39" s="86" t="s">
        <v>576</v>
      </c>
      <c r="B39" s="98"/>
      <c r="C39" s="163">
        <v>10</v>
      </c>
      <c r="D39" s="164" t="str">
        <f>IF(B39="yes",10,IF(B39="incomplete",5,IF(B39="no",0,IF(B39="N/A","",""))))</f>
        <v/>
      </c>
      <c r="E39" s="119"/>
    </row>
    <row r="40" spans="1:5">
      <c r="A40" s="97"/>
      <c r="B40" s="97"/>
      <c r="C40" s="166"/>
      <c r="D40" s="166"/>
    </row>
    <row r="41" spans="1:5">
      <c r="A41" s="97"/>
      <c r="B41" s="97"/>
      <c r="C41" s="165"/>
      <c r="D41" s="165"/>
    </row>
    <row r="42" spans="1:5">
      <c r="A42" s="100" t="s">
        <v>139</v>
      </c>
      <c r="C42" s="169">
        <f>SUM(C16:C40)</f>
        <v>74</v>
      </c>
      <c r="D42" s="170"/>
    </row>
    <row r="43" spans="1:5">
      <c r="A43" s="100" t="s">
        <v>140</v>
      </c>
      <c r="C43" s="171">
        <f ca="1">SUMIF(B16:C40,"N/A",C16:C40)</f>
        <v>0</v>
      </c>
      <c r="D43" s="170"/>
    </row>
    <row r="44" spans="1:5">
      <c r="C44" s="165"/>
      <c r="D44" s="170"/>
    </row>
    <row r="45" spans="1:5">
      <c r="A45" s="87" t="str">
        <f>CONCATENATE("Total for"," ",A8)</f>
        <v>Total for TIME AND ATTENDANCE</v>
      </c>
      <c r="B45" s="172"/>
      <c r="C45" s="169">
        <f ca="1">+C42-C43</f>
        <v>74</v>
      </c>
      <c r="D45" s="173">
        <f>SUM(D16:D44)</f>
        <v>0</v>
      </c>
    </row>
    <row r="46" spans="1:5">
      <c r="B46" s="165"/>
      <c r="C46" s="165"/>
      <c r="D46" s="165"/>
    </row>
    <row r="49" spans="1:5" ht="13.5" thickBot="1">
      <c r="A49" s="3" t="s">
        <v>142</v>
      </c>
      <c r="B49" s="113"/>
      <c r="C49" s="113"/>
      <c r="D49" s="113"/>
    </row>
    <row r="50" spans="1:5">
      <c r="A50" s="279"/>
      <c r="B50" s="280"/>
      <c r="C50" s="280"/>
      <c r="D50" s="280"/>
      <c r="E50" s="281"/>
    </row>
    <row r="51" spans="1:5">
      <c r="A51" s="282"/>
      <c r="B51" s="283"/>
      <c r="C51" s="283"/>
      <c r="D51" s="283"/>
      <c r="E51" s="284"/>
    </row>
    <row r="52" spans="1:5">
      <c r="A52" s="282"/>
      <c r="B52" s="283"/>
      <c r="C52" s="283"/>
      <c r="D52" s="283"/>
      <c r="E52" s="284"/>
    </row>
    <row r="53" spans="1:5">
      <c r="A53" s="282"/>
      <c r="B53" s="283"/>
      <c r="C53" s="283"/>
      <c r="D53" s="283"/>
      <c r="E53" s="284"/>
    </row>
    <row r="54" spans="1:5">
      <c r="A54" s="282"/>
      <c r="B54" s="283"/>
      <c r="C54" s="283"/>
      <c r="D54" s="283"/>
      <c r="E54" s="284"/>
    </row>
    <row r="55" spans="1:5">
      <c r="A55" s="282"/>
      <c r="B55" s="283"/>
      <c r="C55" s="283"/>
      <c r="D55" s="283"/>
      <c r="E55" s="284"/>
    </row>
    <row r="56" spans="1:5">
      <c r="A56" s="282"/>
      <c r="B56" s="283"/>
      <c r="C56" s="283"/>
      <c r="D56" s="283"/>
      <c r="E56" s="284"/>
    </row>
    <row r="57" spans="1:5">
      <c r="A57" s="282"/>
      <c r="B57" s="283"/>
      <c r="C57" s="283"/>
      <c r="D57" s="283"/>
      <c r="E57" s="284"/>
    </row>
    <row r="58" spans="1:5">
      <c r="A58" s="282"/>
      <c r="B58" s="283"/>
      <c r="C58" s="283"/>
      <c r="D58" s="283"/>
      <c r="E58" s="284"/>
    </row>
    <row r="59" spans="1:5">
      <c r="A59" s="282"/>
      <c r="B59" s="283"/>
      <c r="C59" s="283"/>
      <c r="D59" s="283"/>
      <c r="E59" s="284"/>
    </row>
    <row r="60" spans="1:5">
      <c r="A60" s="282"/>
      <c r="B60" s="283"/>
      <c r="C60" s="283"/>
      <c r="D60" s="283"/>
      <c r="E60" s="284"/>
    </row>
    <row r="61" spans="1:5" ht="13.5" thickBot="1">
      <c r="A61" s="285"/>
      <c r="B61" s="286"/>
      <c r="C61" s="286"/>
      <c r="D61" s="286"/>
      <c r="E61" s="287"/>
    </row>
  </sheetData>
  <mergeCells count="16">
    <mergeCell ref="A58:E58"/>
    <mergeCell ref="A59:E59"/>
    <mergeCell ref="A60:E60"/>
    <mergeCell ref="A61:E61"/>
    <mergeCell ref="A52:E52"/>
    <mergeCell ref="A53:E53"/>
    <mergeCell ref="A54:E54"/>
    <mergeCell ref="A55:E55"/>
    <mergeCell ref="A56:E56"/>
    <mergeCell ref="A57:E57"/>
    <mergeCell ref="A51:E51"/>
    <mergeCell ref="A1:E1"/>
    <mergeCell ref="B4:E4"/>
    <mergeCell ref="B5:E5"/>
    <mergeCell ref="B6:E6"/>
    <mergeCell ref="A50:E50"/>
  </mergeCells>
  <conditionalFormatting sqref="B16">
    <cfRule type="cellIs" dxfId="243" priority="41" operator="equal">
      <formula>"n/a"</formula>
    </cfRule>
    <cfRule type="cellIs" dxfId="242" priority="42" operator="equal">
      <formula>"no"</formula>
    </cfRule>
    <cfRule type="cellIs" dxfId="241" priority="43" operator="equal">
      <formula>"Incomplete"</formula>
    </cfRule>
    <cfRule type="cellIs" dxfId="240" priority="44" operator="equal">
      <formula>"yes"</formula>
    </cfRule>
  </conditionalFormatting>
  <conditionalFormatting sqref="B18">
    <cfRule type="cellIs" dxfId="239" priority="37" operator="equal">
      <formula>"n/a"</formula>
    </cfRule>
    <cfRule type="cellIs" dxfId="238" priority="38" operator="equal">
      <formula>"no"</formula>
    </cfRule>
    <cfRule type="cellIs" dxfId="237" priority="39" operator="equal">
      <formula>"Incomplete"</formula>
    </cfRule>
    <cfRule type="cellIs" dxfId="236" priority="40" operator="equal">
      <formula>"yes"</formula>
    </cfRule>
  </conditionalFormatting>
  <conditionalFormatting sqref="B29">
    <cfRule type="cellIs" dxfId="235" priority="29" operator="equal">
      <formula>"n/a"</formula>
    </cfRule>
    <cfRule type="cellIs" dxfId="234" priority="30" operator="equal">
      <formula>"no"</formula>
    </cfRule>
    <cfRule type="cellIs" dxfId="233" priority="31" operator="equal">
      <formula>"Incomplete"</formula>
    </cfRule>
    <cfRule type="cellIs" dxfId="232" priority="32" operator="equal">
      <formula>"yes"</formula>
    </cfRule>
  </conditionalFormatting>
  <conditionalFormatting sqref="B32">
    <cfRule type="cellIs" dxfId="231" priority="25" operator="equal">
      <formula>"n/a"</formula>
    </cfRule>
    <cfRule type="cellIs" dxfId="230" priority="26" operator="equal">
      <formula>"no"</formula>
    </cfRule>
    <cfRule type="cellIs" dxfId="229" priority="27" operator="equal">
      <formula>"Incomplete"</formula>
    </cfRule>
    <cfRule type="cellIs" dxfId="228" priority="28" operator="equal">
      <formula>"yes"</formula>
    </cfRule>
  </conditionalFormatting>
  <conditionalFormatting sqref="B35">
    <cfRule type="cellIs" dxfId="227" priority="21" operator="equal">
      <formula>"n/a"</formula>
    </cfRule>
    <cfRule type="cellIs" dxfId="226" priority="22" operator="equal">
      <formula>"no"</formula>
    </cfRule>
    <cfRule type="cellIs" dxfId="225" priority="23" operator="equal">
      <formula>"Incomplete"</formula>
    </cfRule>
    <cfRule type="cellIs" dxfId="224" priority="24" operator="equal">
      <formula>"yes"</formula>
    </cfRule>
  </conditionalFormatting>
  <conditionalFormatting sqref="B39">
    <cfRule type="cellIs" dxfId="223" priority="17" operator="equal">
      <formula>"n/a"</formula>
    </cfRule>
    <cfRule type="cellIs" dxfId="222" priority="18" operator="equal">
      <formula>"no"</formula>
    </cfRule>
    <cfRule type="cellIs" dxfId="221" priority="19" operator="equal">
      <formula>"Incomplete"</formula>
    </cfRule>
    <cfRule type="cellIs" dxfId="220" priority="20" operator="equal">
      <formula>"yes"</formula>
    </cfRule>
  </conditionalFormatting>
  <conditionalFormatting sqref="B20">
    <cfRule type="cellIs" dxfId="219" priority="9" operator="equal">
      <formula>"n/a"</formula>
    </cfRule>
    <cfRule type="cellIs" dxfId="218" priority="10" operator="equal">
      <formula>"no"</formula>
    </cfRule>
    <cfRule type="cellIs" dxfId="217" priority="11" operator="equal">
      <formula>"Incomplete"</formula>
    </cfRule>
    <cfRule type="cellIs" dxfId="216" priority="12" operator="equal">
      <formula>"yes"</formula>
    </cfRule>
  </conditionalFormatting>
  <conditionalFormatting sqref="B23">
    <cfRule type="cellIs" dxfId="215" priority="1" operator="equal">
      <formula>"n/a"</formula>
    </cfRule>
    <cfRule type="cellIs" dxfId="214" priority="2" operator="equal">
      <formula>"no"</formula>
    </cfRule>
    <cfRule type="cellIs" dxfId="213" priority="3" operator="equal">
      <formula>"Incomplete"</formula>
    </cfRule>
    <cfRule type="cellIs" dxfId="212" priority="4" operator="equal">
      <formula>"yes"</formula>
    </cfRule>
  </conditionalFormatting>
  <dataValidations count="1">
    <dataValidation type="list" showInputMessage="1" showErrorMessage="1" error="Select &quot;Yes', &quot;Incomplete&quot;, &quot;No&quot;, &quot;N/A&quot;" promptTitle="Select from dropdown" prompt="Select from dropdown" sqref="B16 B18 B23 B35 B39 B20 B32 B29" xr:uid="{00000000-0002-0000-0D00-000000000000}">
      <formula1>RATING</formula1>
    </dataValidation>
  </dataValidations>
  <printOptions horizontalCentered="1"/>
  <pageMargins left="0.25" right="0.25" top="0.75" bottom="0.75" header="0.3" footer="0.3"/>
  <pageSetup scale="85" orientation="portrait" r:id="rId1"/>
  <headerFooter alignWithMargins="0">
    <oddFooter>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6893C6"/>
  </sheetPr>
  <dimension ref="A1:I101"/>
  <sheetViews>
    <sheetView showGridLines="0" zoomScaleNormal="100" workbookViewId="0">
      <selection activeCell="Q43" sqref="Q43"/>
    </sheetView>
  </sheetViews>
  <sheetFormatPr defaultRowHeight="12.75"/>
  <cols>
    <col min="1" max="1" width="61.85546875" style="139" customWidth="1"/>
    <col min="2" max="2" width="10" style="139" customWidth="1"/>
    <col min="3" max="3" width="8.42578125" style="139" customWidth="1"/>
    <col min="4" max="4" width="6.7109375" style="139" customWidth="1"/>
    <col min="5" max="5" width="32" style="139" customWidth="1"/>
    <col min="6" max="16384" width="9.140625" style="139"/>
  </cols>
  <sheetData>
    <row r="1" spans="1:5" ht="36.950000000000003" customHeight="1" thickBot="1">
      <c r="A1" s="304" t="s">
        <v>143</v>
      </c>
      <c r="B1" s="305"/>
      <c r="C1" s="305"/>
      <c r="D1" s="305"/>
      <c r="E1" s="306"/>
    </row>
    <row r="2" spans="1:5">
      <c r="A2" s="145" t="s">
        <v>67</v>
      </c>
    </row>
    <row r="3" spans="1:5">
      <c r="A3" s="145"/>
    </row>
    <row r="4" spans="1:5" s="113" customFormat="1" ht="12.75" customHeight="1">
      <c r="A4" s="87" t="s">
        <v>35</v>
      </c>
      <c r="B4" s="307"/>
      <c r="C4" s="307"/>
      <c r="D4" s="307"/>
      <c r="E4" s="307"/>
    </row>
    <row r="5" spans="1:5" s="113" customFormat="1" ht="12.75" customHeight="1">
      <c r="A5" s="87" t="s">
        <v>68</v>
      </c>
      <c r="B5" s="307"/>
      <c r="C5" s="307"/>
      <c r="D5" s="307"/>
      <c r="E5" s="307"/>
    </row>
    <row r="6" spans="1:5" s="113" customFormat="1" ht="12.75" customHeight="1">
      <c r="A6" s="87" t="s">
        <v>37</v>
      </c>
      <c r="B6" s="308"/>
      <c r="C6" s="308"/>
      <c r="D6" s="308"/>
      <c r="E6" s="308"/>
    </row>
    <row r="7" spans="1:5" ht="13.5" thickBot="1"/>
    <row r="8" spans="1:5" ht="13.5" thickBot="1">
      <c r="A8" s="107" t="s">
        <v>59</v>
      </c>
      <c r="B8" s="107"/>
      <c r="E8" s="162" t="s">
        <v>70</v>
      </c>
    </row>
    <row r="9" spans="1:5">
      <c r="A9" s="117" t="s">
        <v>71</v>
      </c>
      <c r="B9" s="107"/>
    </row>
    <row r="10" spans="1:5">
      <c r="A10" s="200" t="s">
        <v>577</v>
      </c>
      <c r="B10" s="107"/>
    </row>
    <row r="11" spans="1:5">
      <c r="A11" s="200" t="s">
        <v>578</v>
      </c>
    </row>
    <row r="12" spans="1:5" ht="24.75" customHeight="1">
      <c r="A12" s="107"/>
      <c r="B12" s="95" t="s">
        <v>74</v>
      </c>
      <c r="C12" s="95" t="s">
        <v>75</v>
      </c>
      <c r="D12" s="96" t="s">
        <v>76</v>
      </c>
      <c r="E12" s="94" t="s">
        <v>77</v>
      </c>
    </row>
    <row r="14" spans="1:5">
      <c r="A14" s="139" t="s">
        <v>579</v>
      </c>
    </row>
    <row r="15" spans="1:5">
      <c r="A15" s="140" t="s">
        <v>580</v>
      </c>
      <c r="C15" s="183"/>
      <c r="D15" s="183"/>
    </row>
    <row r="16" spans="1:5">
      <c r="A16" s="141" t="s">
        <v>581</v>
      </c>
      <c r="B16" s="138"/>
      <c r="C16" s="180">
        <v>6</v>
      </c>
      <c r="D16" s="164" t="str">
        <f t="shared" ref="D16" si="0">IF(B16="yes",6,IF(B16="incomplete",3,IF(B16="no",0,IF(B16="N/A","",""))))</f>
        <v/>
      </c>
      <c r="E16" s="119"/>
    </row>
    <row r="17" spans="1:5">
      <c r="A17" s="141" t="s">
        <v>582</v>
      </c>
      <c r="C17" s="182"/>
      <c r="D17" s="182"/>
    </row>
    <row r="18" spans="1:5">
      <c r="A18" s="141" t="s">
        <v>583</v>
      </c>
      <c r="B18" s="138"/>
      <c r="C18" s="180">
        <v>10</v>
      </c>
      <c r="D18" s="164" t="str">
        <f>IF(B18="yes",10,IF(B18="incomplete",5,IF(B18="no",0,IF(B18="N/A","",""))))</f>
        <v/>
      </c>
      <c r="E18" s="119"/>
    </row>
    <row r="19" spans="1:5">
      <c r="A19" s="141" t="s">
        <v>584</v>
      </c>
      <c r="C19" s="182"/>
      <c r="D19" s="182"/>
    </row>
    <row r="20" spans="1:5">
      <c r="A20" s="141" t="s">
        <v>585</v>
      </c>
      <c r="B20" s="138"/>
      <c r="C20" s="180">
        <v>10</v>
      </c>
      <c r="D20" s="164" t="str">
        <f>IF(B20="yes",10,IF(B20="incomplete",5,IF(B20="no",0,IF(B20="N/A","",""))))</f>
        <v/>
      </c>
      <c r="E20" s="119"/>
    </row>
    <row r="21" spans="1:5">
      <c r="A21" s="141" t="s">
        <v>586</v>
      </c>
      <c r="C21" s="182"/>
      <c r="D21" s="182"/>
    </row>
    <row r="22" spans="1:5">
      <c r="A22" s="141" t="s">
        <v>587</v>
      </c>
      <c r="B22" s="138"/>
      <c r="C22" s="180">
        <v>6</v>
      </c>
      <c r="D22" s="164" t="str">
        <f t="shared" ref="D22" si="1">IF(B22="yes",6,IF(B22="incomplete",3,IF(B22="no",0,IF(B22="N/A","",""))))</f>
        <v/>
      </c>
      <c r="E22" s="119"/>
    </row>
    <row r="23" spans="1:5">
      <c r="A23" s="141" t="s">
        <v>588</v>
      </c>
      <c r="C23" s="182"/>
      <c r="D23" s="182"/>
    </row>
    <row r="24" spans="1:5">
      <c r="A24" s="141" t="s">
        <v>589</v>
      </c>
      <c r="B24" s="138"/>
      <c r="C24" s="180">
        <v>6</v>
      </c>
      <c r="D24" s="164" t="str">
        <f t="shared" ref="D24" si="2">IF(B24="yes",6,IF(B24="incomplete",3,IF(B24="no",0,IF(B24="N/A","",""))))</f>
        <v/>
      </c>
      <c r="E24" s="119"/>
    </row>
    <row r="25" spans="1:5">
      <c r="A25" s="141" t="s">
        <v>590</v>
      </c>
      <c r="C25" s="182"/>
      <c r="D25" s="182"/>
    </row>
    <row r="26" spans="1:5">
      <c r="A26" s="141" t="s">
        <v>591</v>
      </c>
      <c r="B26" s="138"/>
      <c r="C26" s="180">
        <v>10</v>
      </c>
      <c r="D26" s="164" t="str">
        <f>IF(B26="yes",10,IF(B26="incomplete",5,IF(B26="no",0,IF(B26="N/A","",""))))</f>
        <v/>
      </c>
      <c r="E26" s="119"/>
    </row>
    <row r="27" spans="1:5">
      <c r="A27" s="141" t="s">
        <v>592</v>
      </c>
      <c r="B27" s="138"/>
      <c r="C27" s="180">
        <v>10</v>
      </c>
      <c r="D27" s="164" t="str">
        <f>IF(B27="yes",10,IF(B27="incomplete",5,IF(B27="no",0,IF(B27="N/A","",""))))</f>
        <v/>
      </c>
      <c r="E27" s="119"/>
    </row>
    <row r="28" spans="1:5">
      <c r="A28" s="141" t="s">
        <v>593</v>
      </c>
      <c r="B28" s="138"/>
      <c r="C28" s="180">
        <v>10</v>
      </c>
      <c r="D28" s="164" t="str">
        <f>IF(B28="yes",10,IF(B28="incomplete",5,IF(B28="no",0,IF(B28="N/A","",""))))</f>
        <v/>
      </c>
      <c r="E28" s="119"/>
    </row>
    <row r="29" spans="1:5">
      <c r="A29" s="141" t="s">
        <v>594</v>
      </c>
      <c r="B29" s="138"/>
      <c r="C29" s="180">
        <v>10</v>
      </c>
      <c r="D29" s="164" t="str">
        <f>IF(B29="yes",10,IF(B29="incomplete",5,IF(B29="no",0,IF(B29="N/A","",""))))</f>
        <v/>
      </c>
      <c r="E29" s="119"/>
    </row>
    <row r="30" spans="1:5">
      <c r="A30" s="141" t="s">
        <v>595</v>
      </c>
      <c r="C30" s="182"/>
      <c r="D30" s="182"/>
    </row>
    <row r="31" spans="1:5">
      <c r="A31" s="141" t="s">
        <v>596</v>
      </c>
      <c r="B31" s="138"/>
      <c r="C31" s="180">
        <v>6</v>
      </c>
      <c r="D31" s="164" t="str">
        <f t="shared" ref="D31" si="3">IF(B31="yes",6,IF(B31="incomplete",3,IF(B31="no",0,IF(B31="N/A","",""))))</f>
        <v/>
      </c>
      <c r="E31" s="119"/>
    </row>
    <row r="32" spans="1:5">
      <c r="C32" s="182"/>
      <c r="D32" s="182"/>
    </row>
    <row r="33" spans="1:5">
      <c r="A33" s="139" t="s">
        <v>597</v>
      </c>
      <c r="C33" s="182"/>
      <c r="D33" s="182"/>
    </row>
    <row r="34" spans="1:5">
      <c r="A34" s="140" t="s">
        <v>598</v>
      </c>
      <c r="C34" s="182"/>
      <c r="D34" s="182"/>
    </row>
    <row r="35" spans="1:5">
      <c r="A35" s="139" t="s">
        <v>599</v>
      </c>
      <c r="B35" s="138"/>
      <c r="C35" s="180">
        <v>10</v>
      </c>
      <c r="D35" s="164" t="str">
        <f>IF(B35="yes",10,IF(B35="incomplete",5,IF(B35="no",0,IF(B35="N/A","",""))))</f>
        <v/>
      </c>
      <c r="E35" s="119"/>
    </row>
    <row r="36" spans="1:5">
      <c r="A36" s="139" t="s">
        <v>600</v>
      </c>
      <c r="C36" s="182"/>
      <c r="D36" s="182"/>
    </row>
    <row r="37" spans="1:5">
      <c r="A37" s="139" t="s">
        <v>601</v>
      </c>
      <c r="B37" s="138"/>
      <c r="C37" s="180">
        <v>10</v>
      </c>
      <c r="D37" s="164" t="str">
        <f>IF(B37="yes",10,IF(B37="incomplete",5,IF(B37="no",0,IF(B37="N/A","",""))))</f>
        <v/>
      </c>
      <c r="E37" s="119"/>
    </row>
    <row r="38" spans="1:5">
      <c r="A38" s="139" t="s">
        <v>602</v>
      </c>
      <c r="C38" s="182"/>
      <c r="D38" s="182"/>
    </row>
    <row r="39" spans="1:5">
      <c r="A39" s="139" t="s">
        <v>603</v>
      </c>
      <c r="B39" s="138"/>
      <c r="C39" s="180">
        <v>10</v>
      </c>
      <c r="D39" s="164" t="str">
        <f>IF(B39="yes",10,IF(B39="incomplete",5,IF(B39="no",0,IF(B39="N/A","",""))))</f>
        <v/>
      </c>
      <c r="E39" s="119"/>
    </row>
    <row r="40" spans="1:5">
      <c r="A40" s="139" t="s">
        <v>604</v>
      </c>
      <c r="C40" s="182"/>
      <c r="D40" s="182"/>
    </row>
    <row r="41" spans="1:5">
      <c r="A41" s="139" t="s">
        <v>605</v>
      </c>
      <c r="B41" s="138"/>
      <c r="C41" s="180">
        <v>10</v>
      </c>
      <c r="D41" s="164" t="str">
        <f>IF(B41="yes",10,IF(B41="incomplete",5,IF(B41="no",0,IF(B41="N/A","",""))))</f>
        <v/>
      </c>
      <c r="E41" s="119"/>
    </row>
    <row r="42" spans="1:5">
      <c r="A42" s="139" t="s">
        <v>606</v>
      </c>
      <c r="C42" s="182"/>
      <c r="D42" s="182"/>
    </row>
    <row r="43" spans="1:5">
      <c r="A43" s="139" t="s">
        <v>607</v>
      </c>
      <c r="B43" s="138"/>
      <c r="C43" s="180">
        <v>6</v>
      </c>
      <c r="D43" s="164" t="str">
        <f t="shared" ref="D43" si="4">IF(B43="yes",6,IF(B43="incomplete",3,IF(B43="no",0,IF(B43="N/A","",""))))</f>
        <v/>
      </c>
      <c r="E43" s="119"/>
    </row>
    <row r="44" spans="1:5">
      <c r="A44" s="139" t="s">
        <v>608</v>
      </c>
      <c r="C44" s="182"/>
      <c r="D44" s="182"/>
    </row>
    <row r="45" spans="1:5">
      <c r="C45" s="182"/>
      <c r="D45" s="182"/>
    </row>
    <row r="46" spans="1:5">
      <c r="A46" s="139" t="s">
        <v>609</v>
      </c>
      <c r="C46" s="182"/>
      <c r="D46" s="182"/>
    </row>
    <row r="47" spans="1:5">
      <c r="A47" s="140" t="s">
        <v>610</v>
      </c>
      <c r="C47" s="182"/>
      <c r="D47" s="182"/>
    </row>
    <row r="48" spans="1:5">
      <c r="A48" s="139" t="s">
        <v>611</v>
      </c>
      <c r="B48" s="138"/>
      <c r="C48" s="180">
        <v>10</v>
      </c>
      <c r="D48" s="164" t="str">
        <f>IF(B48="yes",10,IF(B48="incomplete",5,IF(B48="no",0,IF(B48="N/A","",""))))</f>
        <v/>
      </c>
      <c r="E48" s="119"/>
    </row>
    <row r="49" spans="1:5">
      <c r="A49" s="139" t="s">
        <v>612</v>
      </c>
      <c r="C49" s="182"/>
      <c r="D49" s="182"/>
    </row>
    <row r="50" spans="1:5">
      <c r="A50" s="139" t="s">
        <v>613</v>
      </c>
      <c r="C50" s="182"/>
      <c r="D50" s="182"/>
    </row>
    <row r="51" spans="1:5">
      <c r="A51" s="139" t="s">
        <v>614</v>
      </c>
      <c r="B51" s="138"/>
      <c r="C51" s="180">
        <v>10</v>
      </c>
      <c r="D51" s="164" t="str">
        <f>IF(B51="yes",10,IF(B51="incomplete",5,IF(B51="no",0,IF(B51="N/A","",""))))</f>
        <v/>
      </c>
      <c r="E51" s="119"/>
    </row>
    <row r="52" spans="1:5">
      <c r="A52" s="139" t="s">
        <v>615</v>
      </c>
      <c r="C52" s="182"/>
      <c r="D52" s="182"/>
    </row>
    <row r="53" spans="1:5" ht="13.5" thickBot="1">
      <c r="C53" s="184"/>
      <c r="D53" s="184"/>
    </row>
    <row r="54" spans="1:5" ht="13.5" thickBot="1">
      <c r="A54" s="107" t="s">
        <v>616</v>
      </c>
      <c r="B54" s="107"/>
      <c r="C54" s="184"/>
      <c r="D54" s="184"/>
      <c r="E54" s="162" t="s">
        <v>108</v>
      </c>
    </row>
    <row r="55" spans="1:5">
      <c r="A55" s="142" t="s">
        <v>617</v>
      </c>
      <c r="B55" s="142"/>
      <c r="C55" s="184"/>
      <c r="D55" s="184"/>
    </row>
    <row r="56" spans="1:5">
      <c r="A56" s="140" t="s">
        <v>618</v>
      </c>
      <c r="B56" s="142"/>
      <c r="C56" s="184"/>
      <c r="D56" s="184"/>
    </row>
    <row r="57" spans="1:5">
      <c r="A57" s="142" t="s">
        <v>619</v>
      </c>
      <c r="B57" s="138"/>
      <c r="C57" s="180">
        <v>10</v>
      </c>
      <c r="D57" s="164" t="str">
        <f>IF(B57="yes",10,IF(B57="incomplete",5,IF(B57="no",0,IF(B57="N/A","",""))))</f>
        <v/>
      </c>
      <c r="E57" s="119"/>
    </row>
    <row r="58" spans="1:5">
      <c r="A58" s="142" t="s">
        <v>620</v>
      </c>
      <c r="B58" s="138"/>
      <c r="C58" s="180">
        <v>6</v>
      </c>
      <c r="D58" s="164" t="str">
        <f t="shared" ref="D58" si="5">IF(B58="yes",6,IF(B58="incomplete",3,IF(B58="no",0,IF(B58="N/A","",""))))</f>
        <v/>
      </c>
      <c r="E58" s="119"/>
    </row>
    <row r="59" spans="1:5">
      <c r="A59" s="142" t="s">
        <v>621</v>
      </c>
      <c r="B59" s="142"/>
      <c r="C59" s="182"/>
      <c r="D59" s="182"/>
    </row>
    <row r="60" spans="1:5">
      <c r="A60" s="142" t="s">
        <v>622</v>
      </c>
      <c r="B60" s="138"/>
      <c r="C60" s="180">
        <v>10</v>
      </c>
      <c r="D60" s="164" t="str">
        <f>IF(B60="yes",10,IF(B60="incomplete",5,IF(B60="no",0,IF(B60="N/A","",""))))</f>
        <v/>
      </c>
      <c r="E60" s="119"/>
    </row>
    <row r="61" spans="1:5">
      <c r="A61" s="142" t="s">
        <v>623</v>
      </c>
      <c r="B61" s="138"/>
      <c r="C61" s="180">
        <v>10</v>
      </c>
      <c r="D61" s="164" t="str">
        <f>IF(B61="yes",10,IF(B61="incomplete",5,IF(B61="no",0,IF(B61="N/A","",""))))</f>
        <v/>
      </c>
      <c r="E61" s="119"/>
    </row>
    <row r="62" spans="1:5">
      <c r="A62" s="143" t="s">
        <v>624</v>
      </c>
      <c r="B62" s="143"/>
      <c r="C62" s="182"/>
      <c r="D62" s="182"/>
    </row>
    <row r="63" spans="1:5">
      <c r="A63" s="142" t="s">
        <v>625</v>
      </c>
      <c r="B63" s="142"/>
      <c r="C63" s="182"/>
      <c r="D63" s="182"/>
    </row>
    <row r="64" spans="1:5">
      <c r="A64" s="142" t="s">
        <v>626</v>
      </c>
      <c r="B64" s="142"/>
      <c r="C64" s="182"/>
      <c r="D64" s="182"/>
    </row>
    <row r="65" spans="1:9">
      <c r="A65" s="142" t="s">
        <v>627</v>
      </c>
      <c r="B65" s="138"/>
      <c r="C65" s="180">
        <v>6</v>
      </c>
      <c r="D65" s="164" t="str">
        <f t="shared" ref="D65" si="6">IF(B65="yes",6,IF(B65="incomplete",3,IF(B65="no",0,IF(B65="N/A","",""))))</f>
        <v/>
      </c>
      <c r="E65" s="119"/>
    </row>
    <row r="66" spans="1:9">
      <c r="A66" s="142" t="s">
        <v>628</v>
      </c>
      <c r="B66" s="142"/>
      <c r="C66" s="182"/>
      <c r="D66" s="182"/>
    </row>
    <row r="67" spans="1:9">
      <c r="A67" s="142" t="s">
        <v>629</v>
      </c>
      <c r="B67" s="138"/>
      <c r="C67" s="180">
        <v>10</v>
      </c>
      <c r="D67" s="164" t="str">
        <f>IF(B67="yes",10,IF(B67="incomplete",5,IF(B67="no",0,IF(B67="N/A","",""))))</f>
        <v/>
      </c>
      <c r="E67" s="119"/>
    </row>
    <row r="68" spans="1:9">
      <c r="A68" s="142" t="s">
        <v>630</v>
      </c>
      <c r="B68" s="142"/>
      <c r="C68" s="182"/>
      <c r="D68" s="182"/>
    </row>
    <row r="69" spans="1:9">
      <c r="A69" s="142" t="s">
        <v>631</v>
      </c>
      <c r="B69" s="142"/>
      <c r="C69" s="182"/>
      <c r="D69" s="182"/>
    </row>
    <row r="70" spans="1:9">
      <c r="A70" s="142" t="s">
        <v>632</v>
      </c>
      <c r="B70" s="138"/>
      <c r="C70" s="180">
        <v>10</v>
      </c>
      <c r="D70" s="164" t="str">
        <f>IF(B70="yes",10,IF(B70="incomplete",5,IF(B70="no",0,IF(B70="N/A","",""))))</f>
        <v/>
      </c>
      <c r="E70" s="119"/>
    </row>
    <row r="71" spans="1:9">
      <c r="A71" s="142" t="s">
        <v>633</v>
      </c>
      <c r="B71" s="142"/>
      <c r="C71" s="184"/>
      <c r="D71" s="184"/>
    </row>
    <row r="72" spans="1:9">
      <c r="A72" s="142"/>
      <c r="B72" s="142"/>
      <c r="C72" s="184"/>
      <c r="D72" s="184"/>
    </row>
    <row r="73" spans="1:9">
      <c r="A73" s="139" t="s">
        <v>634</v>
      </c>
      <c r="C73" s="183"/>
      <c r="D73" s="185"/>
      <c r="E73" s="144"/>
      <c r="F73" s="144"/>
      <c r="G73" s="144"/>
      <c r="H73" s="139" t="s">
        <v>635</v>
      </c>
      <c r="I73" s="142"/>
    </row>
    <row r="74" spans="1:9">
      <c r="A74" s="140" t="s">
        <v>636</v>
      </c>
      <c r="C74" s="183"/>
      <c r="D74" s="185"/>
      <c r="E74" s="144"/>
      <c r="F74" s="144"/>
      <c r="G74" s="144"/>
      <c r="I74" s="142"/>
    </row>
    <row r="75" spans="1:9">
      <c r="A75" s="139" t="s">
        <v>637</v>
      </c>
      <c r="B75" s="138"/>
      <c r="C75" s="180">
        <v>10</v>
      </c>
      <c r="D75" s="164" t="str">
        <f>IF(B75="yes",10,IF(B75="incomplete",5,IF(B75="no",0,IF(B75="N/A","",""))))</f>
        <v/>
      </c>
      <c r="E75" s="119"/>
    </row>
    <row r="76" spans="1:9">
      <c r="A76" s="139" t="s">
        <v>638</v>
      </c>
      <c r="B76" s="138"/>
      <c r="C76" s="180">
        <v>10</v>
      </c>
      <c r="D76" s="164" t="str">
        <f>IF(B76="yes",10,IF(B76="incomplete",5,IF(B76="no",0,IF(B76="N/A","",""))))</f>
        <v/>
      </c>
      <c r="E76" s="119"/>
    </row>
    <row r="77" spans="1:9">
      <c r="A77" s="139" t="s">
        <v>639</v>
      </c>
      <c r="B77" s="138"/>
      <c r="C77" s="180">
        <v>10</v>
      </c>
      <c r="D77" s="164" t="str">
        <f>IF(B77="yes",10,IF(B77="incomplete",5,IF(B77="no",0,IF(B77="N/A","",""))))</f>
        <v/>
      </c>
      <c r="E77" s="119"/>
    </row>
    <row r="78" spans="1:9">
      <c r="A78" s="139" t="s">
        <v>640</v>
      </c>
      <c r="B78" s="138"/>
      <c r="C78" s="180">
        <v>4</v>
      </c>
      <c r="D78" s="164" t="str">
        <f>IF(B78="yes",4,IF(B78="incomplete",2,IF(B78="no",0,IF(B78="N/A","",""))))</f>
        <v/>
      </c>
      <c r="E78" s="119"/>
    </row>
    <row r="79" spans="1:9">
      <c r="A79" s="139" t="s">
        <v>266</v>
      </c>
      <c r="C79" s="182"/>
      <c r="D79" s="182"/>
    </row>
    <row r="80" spans="1:9">
      <c r="A80" s="139" t="s">
        <v>641</v>
      </c>
      <c r="B80" s="138"/>
      <c r="C80" s="180">
        <v>4</v>
      </c>
      <c r="D80" s="164" t="str">
        <f>IF(B80="yes",4,IF(B80="incomplete",2,IF(B80="no",0,IF(B80="N/A","",""))))</f>
        <v/>
      </c>
      <c r="E80" s="119"/>
    </row>
    <row r="81" spans="1:8">
      <c r="A81" s="139" t="s">
        <v>642</v>
      </c>
      <c r="B81" s="138"/>
      <c r="C81" s="180">
        <v>4</v>
      </c>
      <c r="D81" s="164" t="str">
        <f>IF(B81="yes",4,IF(B81="incomplete",2,IF(B81="no",0,IF(B81="N/A","",""))))</f>
        <v/>
      </c>
      <c r="E81" s="119"/>
    </row>
    <row r="82" spans="1:8">
      <c r="A82" s="139" t="s">
        <v>643</v>
      </c>
      <c r="B82" s="138"/>
      <c r="C82" s="180">
        <v>10</v>
      </c>
      <c r="D82" s="164" t="str">
        <f>IF(B82="yes",10,IF(B82="incomplete",5,IF(B82="no",0,IF(B82="N/A","",""))))</f>
        <v/>
      </c>
      <c r="E82" s="119"/>
    </row>
    <row r="83" spans="1:8">
      <c r="A83" s="142"/>
      <c r="B83" s="142"/>
      <c r="C83" s="184"/>
      <c r="D83" s="184"/>
    </row>
    <row r="84" spans="1:8">
      <c r="A84" s="100" t="s">
        <v>139</v>
      </c>
      <c r="B84" s="113"/>
      <c r="C84" s="169">
        <f>SUM(C16:C82)</f>
        <v>264</v>
      </c>
      <c r="D84" s="188"/>
      <c r="H84" s="45"/>
    </row>
    <row r="85" spans="1:8">
      <c r="A85" s="100" t="s">
        <v>140</v>
      </c>
      <c r="B85" s="179"/>
      <c r="C85" s="189">
        <f ca="1">SUMIF(B16:C82,"N/A",C16:C82)</f>
        <v>0</v>
      </c>
      <c r="D85" s="188"/>
    </row>
    <row r="86" spans="1:8">
      <c r="A86" s="113"/>
      <c r="B86" s="179"/>
      <c r="C86" s="179"/>
      <c r="D86" s="188"/>
    </row>
    <row r="87" spans="1:8">
      <c r="A87" s="87" t="str">
        <f>CONCATENATE("Total for"," ",A8)</f>
        <v>Total for VAT</v>
      </c>
      <c r="B87" s="172"/>
      <c r="C87" s="169">
        <f ca="1">+C84-C85</f>
        <v>264</v>
      </c>
      <c r="D87" s="173">
        <f>SUM(D16:D85)</f>
        <v>0</v>
      </c>
    </row>
    <row r="89" spans="1:8" ht="13.5" thickBot="1">
      <c r="A89" s="3" t="s">
        <v>142</v>
      </c>
      <c r="B89" s="113"/>
      <c r="C89" s="113"/>
      <c r="D89" s="113"/>
      <c r="E89" s="113"/>
    </row>
    <row r="90" spans="1:8">
      <c r="A90" s="309"/>
      <c r="B90" s="310"/>
      <c r="C90" s="310"/>
      <c r="D90" s="310"/>
      <c r="E90" s="311"/>
    </row>
    <row r="91" spans="1:8">
      <c r="A91" s="312"/>
      <c r="B91" s="313"/>
      <c r="C91" s="313"/>
      <c r="D91" s="313"/>
      <c r="E91" s="314"/>
    </row>
    <row r="92" spans="1:8">
      <c r="A92" s="312"/>
      <c r="B92" s="313"/>
      <c r="C92" s="313"/>
      <c r="D92" s="313"/>
      <c r="E92" s="314"/>
    </row>
    <row r="93" spans="1:8">
      <c r="A93" s="312"/>
      <c r="B93" s="313"/>
      <c r="C93" s="313"/>
      <c r="D93" s="313"/>
      <c r="E93" s="314"/>
    </row>
    <row r="94" spans="1:8">
      <c r="A94" s="312"/>
      <c r="B94" s="313"/>
      <c r="C94" s="313"/>
      <c r="D94" s="313"/>
      <c r="E94" s="314"/>
    </row>
    <row r="95" spans="1:8">
      <c r="A95" s="312"/>
      <c r="B95" s="313"/>
      <c r="C95" s="313"/>
      <c r="D95" s="313"/>
      <c r="E95" s="314"/>
    </row>
    <row r="96" spans="1:8">
      <c r="A96" s="312"/>
      <c r="B96" s="313"/>
      <c r="C96" s="313"/>
      <c r="D96" s="313"/>
      <c r="E96" s="314"/>
    </row>
    <row r="97" spans="1:5">
      <c r="A97" s="312"/>
      <c r="B97" s="313"/>
      <c r="C97" s="313"/>
      <c r="D97" s="313"/>
      <c r="E97" s="314"/>
    </row>
    <row r="98" spans="1:5">
      <c r="A98" s="312"/>
      <c r="B98" s="313"/>
      <c r="C98" s="313"/>
      <c r="D98" s="313"/>
      <c r="E98" s="314"/>
    </row>
    <row r="99" spans="1:5">
      <c r="A99" s="312"/>
      <c r="B99" s="313"/>
      <c r="C99" s="313"/>
      <c r="D99" s="313"/>
      <c r="E99" s="314"/>
    </row>
    <row r="100" spans="1:5">
      <c r="A100" s="312"/>
      <c r="B100" s="313"/>
      <c r="C100" s="313"/>
      <c r="D100" s="313"/>
      <c r="E100" s="314"/>
    </row>
    <row r="101" spans="1:5" ht="13.5" thickBot="1">
      <c r="A101" s="315"/>
      <c r="B101" s="316"/>
      <c r="C101" s="316"/>
      <c r="D101" s="316"/>
      <c r="E101" s="317"/>
    </row>
  </sheetData>
  <sheetProtection sheet="1" objects="1" scenarios="1"/>
  <protectedRanges>
    <protectedRange sqref="D16:D52" name="Range1"/>
    <protectedRange sqref="D57:D70" name="Range3"/>
    <protectedRange sqref="D75:D81" name="Range1_1"/>
    <protectedRange sqref="H84 D82" name="Range1_2"/>
  </protectedRanges>
  <mergeCells count="16">
    <mergeCell ref="A101:E101"/>
    <mergeCell ref="A95:E95"/>
    <mergeCell ref="A96:E96"/>
    <mergeCell ref="A97:E97"/>
    <mergeCell ref="A98:E98"/>
    <mergeCell ref="A99:E99"/>
    <mergeCell ref="A91:E91"/>
    <mergeCell ref="A92:E92"/>
    <mergeCell ref="A93:E93"/>
    <mergeCell ref="A94:E94"/>
    <mergeCell ref="A100:E100"/>
    <mergeCell ref="A1:E1"/>
    <mergeCell ref="B4:E4"/>
    <mergeCell ref="B5:E5"/>
    <mergeCell ref="B6:E6"/>
    <mergeCell ref="A90:E90"/>
  </mergeCells>
  <conditionalFormatting sqref="B16">
    <cfRule type="cellIs" dxfId="211" priority="125" operator="equal">
      <formula>"n/a"</formula>
    </cfRule>
    <cfRule type="cellIs" dxfId="210" priority="126" operator="equal">
      <formula>"no"</formula>
    </cfRule>
    <cfRule type="cellIs" dxfId="209" priority="127" operator="equal">
      <formula>"Incomplete"</formula>
    </cfRule>
    <cfRule type="cellIs" dxfId="208" priority="128" operator="equal">
      <formula>"yes"</formula>
    </cfRule>
  </conditionalFormatting>
  <conditionalFormatting sqref="B18">
    <cfRule type="cellIs" dxfId="207" priority="121" operator="equal">
      <formula>"n/a"</formula>
    </cfRule>
    <cfRule type="cellIs" dxfId="206" priority="122" operator="equal">
      <formula>"no"</formula>
    </cfRule>
    <cfRule type="cellIs" dxfId="205" priority="123" operator="equal">
      <formula>"Incomplete"</formula>
    </cfRule>
    <cfRule type="cellIs" dxfId="204" priority="124" operator="equal">
      <formula>"yes"</formula>
    </cfRule>
  </conditionalFormatting>
  <conditionalFormatting sqref="B20">
    <cfRule type="cellIs" dxfId="203" priority="117" operator="equal">
      <formula>"n/a"</formula>
    </cfRule>
    <cfRule type="cellIs" dxfId="202" priority="118" operator="equal">
      <formula>"no"</formula>
    </cfRule>
    <cfRule type="cellIs" dxfId="201" priority="119" operator="equal">
      <formula>"Incomplete"</formula>
    </cfRule>
    <cfRule type="cellIs" dxfId="200" priority="120" operator="equal">
      <formula>"yes"</formula>
    </cfRule>
  </conditionalFormatting>
  <conditionalFormatting sqref="B22">
    <cfRule type="cellIs" dxfId="199" priority="113" operator="equal">
      <formula>"n/a"</formula>
    </cfRule>
    <cfRule type="cellIs" dxfId="198" priority="114" operator="equal">
      <formula>"no"</formula>
    </cfRule>
    <cfRule type="cellIs" dxfId="197" priority="115" operator="equal">
      <formula>"Incomplete"</formula>
    </cfRule>
    <cfRule type="cellIs" dxfId="196" priority="116" operator="equal">
      <formula>"yes"</formula>
    </cfRule>
  </conditionalFormatting>
  <conditionalFormatting sqref="B24">
    <cfRule type="cellIs" dxfId="195" priority="109" operator="equal">
      <formula>"n/a"</formula>
    </cfRule>
    <cfRule type="cellIs" dxfId="194" priority="110" operator="equal">
      <formula>"no"</formula>
    </cfRule>
    <cfRule type="cellIs" dxfId="193" priority="111" operator="equal">
      <formula>"Incomplete"</formula>
    </cfRule>
    <cfRule type="cellIs" dxfId="192" priority="112" operator="equal">
      <formula>"yes"</formula>
    </cfRule>
  </conditionalFormatting>
  <conditionalFormatting sqref="B26">
    <cfRule type="cellIs" dxfId="191" priority="105" operator="equal">
      <formula>"n/a"</formula>
    </cfRule>
    <cfRule type="cellIs" dxfId="190" priority="106" operator="equal">
      <formula>"no"</formula>
    </cfRule>
    <cfRule type="cellIs" dxfId="189" priority="107" operator="equal">
      <formula>"Incomplete"</formula>
    </cfRule>
    <cfRule type="cellIs" dxfId="188" priority="108" operator="equal">
      <formula>"yes"</formula>
    </cfRule>
  </conditionalFormatting>
  <conditionalFormatting sqref="B27">
    <cfRule type="cellIs" dxfId="187" priority="101" operator="equal">
      <formula>"n/a"</formula>
    </cfRule>
    <cfRule type="cellIs" dxfId="186" priority="102" operator="equal">
      <formula>"no"</formula>
    </cfRule>
    <cfRule type="cellIs" dxfId="185" priority="103" operator="equal">
      <formula>"Incomplete"</formula>
    </cfRule>
    <cfRule type="cellIs" dxfId="184" priority="104" operator="equal">
      <formula>"yes"</formula>
    </cfRule>
  </conditionalFormatting>
  <conditionalFormatting sqref="B28">
    <cfRule type="cellIs" dxfId="183" priority="97" operator="equal">
      <formula>"n/a"</formula>
    </cfRule>
    <cfRule type="cellIs" dxfId="182" priority="98" operator="equal">
      <formula>"no"</formula>
    </cfRule>
    <cfRule type="cellIs" dxfId="181" priority="99" operator="equal">
      <formula>"Incomplete"</formula>
    </cfRule>
    <cfRule type="cellIs" dxfId="180" priority="100" operator="equal">
      <formula>"yes"</formula>
    </cfRule>
  </conditionalFormatting>
  <conditionalFormatting sqref="B29">
    <cfRule type="cellIs" dxfId="179" priority="93" operator="equal">
      <formula>"n/a"</formula>
    </cfRule>
    <cfRule type="cellIs" dxfId="178" priority="94" operator="equal">
      <formula>"no"</formula>
    </cfRule>
    <cfRule type="cellIs" dxfId="177" priority="95" operator="equal">
      <formula>"Incomplete"</formula>
    </cfRule>
    <cfRule type="cellIs" dxfId="176" priority="96" operator="equal">
      <formula>"yes"</formula>
    </cfRule>
  </conditionalFormatting>
  <conditionalFormatting sqref="B31">
    <cfRule type="cellIs" dxfId="175" priority="89" operator="equal">
      <formula>"n/a"</formula>
    </cfRule>
    <cfRule type="cellIs" dxfId="174" priority="90" operator="equal">
      <formula>"no"</formula>
    </cfRule>
    <cfRule type="cellIs" dxfId="173" priority="91" operator="equal">
      <formula>"Incomplete"</formula>
    </cfRule>
    <cfRule type="cellIs" dxfId="172" priority="92" operator="equal">
      <formula>"yes"</formula>
    </cfRule>
  </conditionalFormatting>
  <conditionalFormatting sqref="B35">
    <cfRule type="cellIs" dxfId="171" priority="85" operator="equal">
      <formula>"n/a"</formula>
    </cfRule>
    <cfRule type="cellIs" dxfId="170" priority="86" operator="equal">
      <formula>"no"</formula>
    </cfRule>
    <cfRule type="cellIs" dxfId="169" priority="87" operator="equal">
      <formula>"Incomplete"</formula>
    </cfRule>
    <cfRule type="cellIs" dxfId="168" priority="88" operator="equal">
      <formula>"yes"</formula>
    </cfRule>
  </conditionalFormatting>
  <conditionalFormatting sqref="B37">
    <cfRule type="cellIs" dxfId="167" priority="81" operator="equal">
      <formula>"n/a"</formula>
    </cfRule>
    <cfRule type="cellIs" dxfId="166" priority="82" operator="equal">
      <formula>"no"</formula>
    </cfRule>
    <cfRule type="cellIs" dxfId="165" priority="83" operator="equal">
      <formula>"Incomplete"</formula>
    </cfRule>
    <cfRule type="cellIs" dxfId="164" priority="84" operator="equal">
      <formula>"yes"</formula>
    </cfRule>
  </conditionalFormatting>
  <conditionalFormatting sqref="B39">
    <cfRule type="cellIs" dxfId="163" priority="77" operator="equal">
      <formula>"n/a"</formula>
    </cfRule>
    <cfRule type="cellIs" dxfId="162" priority="78" operator="equal">
      <formula>"no"</formula>
    </cfRule>
    <cfRule type="cellIs" dxfId="161" priority="79" operator="equal">
      <formula>"Incomplete"</formula>
    </cfRule>
    <cfRule type="cellIs" dxfId="160" priority="80" operator="equal">
      <formula>"yes"</formula>
    </cfRule>
  </conditionalFormatting>
  <conditionalFormatting sqref="B41">
    <cfRule type="cellIs" dxfId="159" priority="73" operator="equal">
      <formula>"n/a"</formula>
    </cfRule>
    <cfRule type="cellIs" dxfId="158" priority="74" operator="equal">
      <formula>"no"</formula>
    </cfRule>
    <cfRule type="cellIs" dxfId="157" priority="75" operator="equal">
      <formula>"Incomplete"</formula>
    </cfRule>
    <cfRule type="cellIs" dxfId="156" priority="76" operator="equal">
      <formula>"yes"</formula>
    </cfRule>
  </conditionalFormatting>
  <conditionalFormatting sqref="B43">
    <cfRule type="cellIs" dxfId="155" priority="69" operator="equal">
      <formula>"n/a"</formula>
    </cfRule>
    <cfRule type="cellIs" dxfId="154" priority="70" operator="equal">
      <formula>"no"</formula>
    </cfRule>
    <cfRule type="cellIs" dxfId="153" priority="71" operator="equal">
      <formula>"Incomplete"</formula>
    </cfRule>
    <cfRule type="cellIs" dxfId="152" priority="72" operator="equal">
      <formula>"yes"</formula>
    </cfRule>
  </conditionalFormatting>
  <conditionalFormatting sqref="B48">
    <cfRule type="cellIs" dxfId="151" priority="65" operator="equal">
      <formula>"n/a"</formula>
    </cfRule>
    <cfRule type="cellIs" dxfId="150" priority="66" operator="equal">
      <formula>"no"</formula>
    </cfRule>
    <cfRule type="cellIs" dxfId="149" priority="67" operator="equal">
      <formula>"Incomplete"</formula>
    </cfRule>
    <cfRule type="cellIs" dxfId="148" priority="68" operator="equal">
      <formula>"yes"</formula>
    </cfRule>
  </conditionalFormatting>
  <conditionalFormatting sqref="B51">
    <cfRule type="cellIs" dxfId="147" priority="61" operator="equal">
      <formula>"n/a"</formula>
    </cfRule>
    <cfRule type="cellIs" dxfId="146" priority="62" operator="equal">
      <formula>"no"</formula>
    </cfRule>
    <cfRule type="cellIs" dxfId="145" priority="63" operator="equal">
      <formula>"Incomplete"</formula>
    </cfRule>
    <cfRule type="cellIs" dxfId="144" priority="64" operator="equal">
      <formula>"yes"</formula>
    </cfRule>
  </conditionalFormatting>
  <conditionalFormatting sqref="B57">
    <cfRule type="cellIs" dxfId="143" priority="57" operator="equal">
      <formula>"n/a"</formula>
    </cfRule>
    <cfRule type="cellIs" dxfId="142" priority="58" operator="equal">
      <formula>"no"</formula>
    </cfRule>
    <cfRule type="cellIs" dxfId="141" priority="59" operator="equal">
      <formula>"Incomplete"</formula>
    </cfRule>
    <cfRule type="cellIs" dxfId="140" priority="60" operator="equal">
      <formula>"yes"</formula>
    </cfRule>
  </conditionalFormatting>
  <conditionalFormatting sqref="B58">
    <cfRule type="cellIs" dxfId="139" priority="53" operator="equal">
      <formula>"n/a"</formula>
    </cfRule>
    <cfRule type="cellIs" dxfId="138" priority="54" operator="equal">
      <formula>"no"</formula>
    </cfRule>
    <cfRule type="cellIs" dxfId="137" priority="55" operator="equal">
      <formula>"Incomplete"</formula>
    </cfRule>
    <cfRule type="cellIs" dxfId="136" priority="56" operator="equal">
      <formula>"yes"</formula>
    </cfRule>
  </conditionalFormatting>
  <conditionalFormatting sqref="B60">
    <cfRule type="cellIs" dxfId="135" priority="49" operator="equal">
      <formula>"n/a"</formula>
    </cfRule>
    <cfRule type="cellIs" dxfId="134" priority="50" operator="equal">
      <formula>"no"</formula>
    </cfRule>
    <cfRule type="cellIs" dxfId="133" priority="51" operator="equal">
      <formula>"Incomplete"</formula>
    </cfRule>
    <cfRule type="cellIs" dxfId="132" priority="52" operator="equal">
      <formula>"yes"</formula>
    </cfRule>
  </conditionalFormatting>
  <conditionalFormatting sqref="B61">
    <cfRule type="cellIs" dxfId="131" priority="45" operator="equal">
      <formula>"n/a"</formula>
    </cfRule>
    <cfRule type="cellIs" dxfId="130" priority="46" operator="equal">
      <formula>"no"</formula>
    </cfRule>
    <cfRule type="cellIs" dxfId="129" priority="47" operator="equal">
      <formula>"Incomplete"</formula>
    </cfRule>
    <cfRule type="cellIs" dxfId="128" priority="48" operator="equal">
      <formula>"yes"</formula>
    </cfRule>
  </conditionalFormatting>
  <conditionalFormatting sqref="B65">
    <cfRule type="cellIs" dxfId="127" priority="41" operator="equal">
      <formula>"n/a"</formula>
    </cfRule>
    <cfRule type="cellIs" dxfId="126" priority="42" operator="equal">
      <formula>"no"</formula>
    </cfRule>
    <cfRule type="cellIs" dxfId="125" priority="43" operator="equal">
      <formula>"Incomplete"</formula>
    </cfRule>
    <cfRule type="cellIs" dxfId="124" priority="44" operator="equal">
      <formula>"yes"</formula>
    </cfRule>
  </conditionalFormatting>
  <conditionalFormatting sqref="B67">
    <cfRule type="cellIs" dxfId="123" priority="37" operator="equal">
      <formula>"n/a"</formula>
    </cfRule>
    <cfRule type="cellIs" dxfId="122" priority="38" operator="equal">
      <formula>"no"</formula>
    </cfRule>
    <cfRule type="cellIs" dxfId="121" priority="39" operator="equal">
      <formula>"Incomplete"</formula>
    </cfRule>
    <cfRule type="cellIs" dxfId="120" priority="40" operator="equal">
      <formula>"yes"</formula>
    </cfRule>
  </conditionalFormatting>
  <conditionalFormatting sqref="B70">
    <cfRule type="cellIs" dxfId="119" priority="33" operator="equal">
      <formula>"n/a"</formula>
    </cfRule>
    <cfRule type="cellIs" dxfId="118" priority="34" operator="equal">
      <formula>"no"</formula>
    </cfRule>
    <cfRule type="cellIs" dxfId="117" priority="35" operator="equal">
      <formula>"Incomplete"</formula>
    </cfRule>
    <cfRule type="cellIs" dxfId="116" priority="36" operator="equal">
      <formula>"yes"</formula>
    </cfRule>
  </conditionalFormatting>
  <conditionalFormatting sqref="B75">
    <cfRule type="cellIs" dxfId="115" priority="29" operator="equal">
      <formula>"n/a"</formula>
    </cfRule>
    <cfRule type="cellIs" dxfId="114" priority="30" operator="equal">
      <formula>"no"</formula>
    </cfRule>
    <cfRule type="cellIs" dxfId="113" priority="31" operator="equal">
      <formula>"Incomplete"</formula>
    </cfRule>
    <cfRule type="cellIs" dxfId="112" priority="32" operator="equal">
      <formula>"yes"</formula>
    </cfRule>
  </conditionalFormatting>
  <conditionalFormatting sqref="B76">
    <cfRule type="cellIs" dxfId="111" priority="25" operator="equal">
      <formula>"n/a"</formula>
    </cfRule>
    <cfRule type="cellIs" dxfId="110" priority="26" operator="equal">
      <formula>"no"</formula>
    </cfRule>
    <cfRule type="cellIs" dxfId="109" priority="27" operator="equal">
      <formula>"Incomplete"</formula>
    </cfRule>
    <cfRule type="cellIs" dxfId="108" priority="28" operator="equal">
      <formula>"yes"</formula>
    </cfRule>
  </conditionalFormatting>
  <conditionalFormatting sqref="B77">
    <cfRule type="cellIs" dxfId="107" priority="21" operator="equal">
      <formula>"n/a"</formula>
    </cfRule>
    <cfRule type="cellIs" dxfId="106" priority="22" operator="equal">
      <formula>"no"</formula>
    </cfRule>
    <cfRule type="cellIs" dxfId="105" priority="23" operator="equal">
      <formula>"Incomplete"</formula>
    </cfRule>
    <cfRule type="cellIs" dxfId="104" priority="24" operator="equal">
      <formula>"yes"</formula>
    </cfRule>
  </conditionalFormatting>
  <conditionalFormatting sqref="B78">
    <cfRule type="cellIs" dxfId="103" priority="17" operator="equal">
      <formula>"n/a"</formula>
    </cfRule>
    <cfRule type="cellIs" dxfId="102" priority="18" operator="equal">
      <formula>"no"</formula>
    </cfRule>
    <cfRule type="cellIs" dxfId="101" priority="19" operator="equal">
      <formula>"Incomplete"</formula>
    </cfRule>
    <cfRule type="cellIs" dxfId="100" priority="20" operator="equal">
      <formula>"yes"</formula>
    </cfRule>
  </conditionalFormatting>
  <conditionalFormatting sqref="B80">
    <cfRule type="cellIs" dxfId="99" priority="13" operator="equal">
      <formula>"n/a"</formula>
    </cfRule>
    <cfRule type="cellIs" dxfId="98" priority="14" operator="equal">
      <formula>"no"</formula>
    </cfRule>
    <cfRule type="cellIs" dxfId="97" priority="15" operator="equal">
      <formula>"Incomplete"</formula>
    </cfRule>
    <cfRule type="cellIs" dxfId="96" priority="16" operator="equal">
      <formula>"yes"</formula>
    </cfRule>
  </conditionalFormatting>
  <conditionalFormatting sqref="B81">
    <cfRule type="cellIs" dxfId="95" priority="9" operator="equal">
      <formula>"n/a"</formula>
    </cfRule>
    <cfRule type="cellIs" dxfId="94" priority="10" operator="equal">
      <formula>"no"</formula>
    </cfRule>
    <cfRule type="cellIs" dxfId="93" priority="11" operator="equal">
      <formula>"Incomplete"</formula>
    </cfRule>
    <cfRule type="cellIs" dxfId="92" priority="12" operator="equal">
      <formula>"yes"</formula>
    </cfRule>
  </conditionalFormatting>
  <conditionalFormatting sqref="B82">
    <cfRule type="cellIs" dxfId="91" priority="5" operator="equal">
      <formula>"n/a"</formula>
    </cfRule>
    <cfRule type="cellIs" dxfId="90" priority="6" operator="equal">
      <formula>"no"</formula>
    </cfRule>
    <cfRule type="cellIs" dxfId="89" priority="7" operator="equal">
      <formula>"Incomplete"</formula>
    </cfRule>
    <cfRule type="cellIs" dxfId="88" priority="8" operator="equal">
      <formula>"yes"</formula>
    </cfRule>
  </conditionalFormatting>
  <dataValidations count="1">
    <dataValidation type="list" showInputMessage="1" showErrorMessage="1" error="Select &quot;Yes', &quot;Incomplete&quot;, &quot;No&quot;, &quot;N/A&quot;" promptTitle="Select from dropdown" prompt="Select from dropdown" sqref="B16 B18 B20 B22 B24 B26:B29 B31 B35 B37 B39 B41 B43 B48 B51 B57:B58 B60:B61 B65 B67 B70 B75:B78 B80:B82" xr:uid="{00000000-0002-0000-0E00-000000000000}">
      <formula1>RATING</formula1>
    </dataValidation>
  </dataValidations>
  <printOptions horizontalCentered="1"/>
  <pageMargins left="0.25" right="0.25" top="0.75" bottom="0.75" header="0.3" footer="0.3"/>
  <pageSetup scale="85" orientation="portrait" r:id="rId1"/>
  <headerFooter alignWithMargins="0">
    <oddFooter>Page &amp;P of &amp;N</oddFooter>
  </headerFooter>
  <rowBreaks count="1" manualBreakCount="1">
    <brk id="53" max="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6893C6"/>
  </sheetPr>
  <dimension ref="A1:E52"/>
  <sheetViews>
    <sheetView showGridLines="0" topLeftCell="A11" zoomScaleNormal="100" workbookViewId="0">
      <selection activeCell="Q43" sqref="Q43"/>
    </sheetView>
  </sheetViews>
  <sheetFormatPr defaultRowHeight="15"/>
  <cols>
    <col min="1" max="1" width="61.85546875" style="108" customWidth="1"/>
    <col min="2" max="2" width="10" style="108" customWidth="1"/>
    <col min="3" max="3" width="8.42578125" style="108" customWidth="1"/>
    <col min="4" max="4" width="6.7109375" style="108" customWidth="1"/>
    <col min="5" max="5" width="32" style="108" customWidth="1"/>
    <col min="6" max="16384" width="9.140625" style="108"/>
  </cols>
  <sheetData>
    <row r="1" spans="1:5" s="106" customFormat="1" ht="36.950000000000003" customHeight="1" thickBot="1">
      <c r="A1" s="288" t="s">
        <v>143</v>
      </c>
      <c r="B1" s="289"/>
      <c r="C1" s="289"/>
      <c r="D1" s="289"/>
      <c r="E1" s="290"/>
    </row>
    <row r="2" spans="1:5">
      <c r="A2" s="145" t="s">
        <v>67</v>
      </c>
    </row>
    <row r="3" spans="1:5">
      <c r="A3" s="145"/>
    </row>
    <row r="4" spans="1:5" s="86" customFormat="1" ht="12.75" customHeight="1">
      <c r="A4" s="87" t="s">
        <v>35</v>
      </c>
      <c r="B4" s="277"/>
      <c r="C4" s="277"/>
      <c r="D4" s="277"/>
      <c r="E4" s="277"/>
    </row>
    <row r="5" spans="1:5" s="86" customFormat="1" ht="12.75" customHeight="1">
      <c r="A5" s="87" t="s">
        <v>68</v>
      </c>
      <c r="B5" s="277"/>
      <c r="C5" s="277"/>
      <c r="D5" s="277"/>
      <c r="E5" s="277"/>
    </row>
    <row r="6" spans="1:5" s="86" customFormat="1" ht="12.75" customHeight="1">
      <c r="A6" s="87" t="s">
        <v>37</v>
      </c>
      <c r="B6" s="278"/>
      <c r="C6" s="278"/>
      <c r="D6" s="278"/>
      <c r="E6" s="278"/>
    </row>
    <row r="7" spans="1:5" ht="15.75" thickBot="1"/>
    <row r="8" spans="1:5" ht="15.75" thickBot="1">
      <c r="A8" s="107" t="s">
        <v>644</v>
      </c>
      <c r="B8" s="107"/>
      <c r="E8" s="162" t="s">
        <v>367</v>
      </c>
    </row>
    <row r="9" spans="1:5">
      <c r="A9" s="117" t="s">
        <v>71</v>
      </c>
      <c r="B9" s="107"/>
    </row>
    <row r="10" spans="1:5">
      <c r="A10" s="200" t="s">
        <v>101</v>
      </c>
    </row>
    <row r="11" spans="1:5">
      <c r="A11" s="200" t="s">
        <v>578</v>
      </c>
    </row>
    <row r="12" spans="1:5" ht="24.75" customHeight="1">
      <c r="A12" s="107"/>
      <c r="B12" s="95" t="s">
        <v>74</v>
      </c>
      <c r="C12" s="95" t="s">
        <v>75</v>
      </c>
      <c r="D12" s="96" t="s">
        <v>76</v>
      </c>
      <c r="E12" s="94" t="s">
        <v>77</v>
      </c>
    </row>
    <row r="13" spans="1:5">
      <c r="E13" s="124"/>
    </row>
    <row r="14" spans="1:5">
      <c r="A14" s="108" t="s">
        <v>645</v>
      </c>
      <c r="C14" s="110"/>
      <c r="D14" s="109"/>
    </row>
    <row r="15" spans="1:5">
      <c r="A15" s="131" t="s">
        <v>646</v>
      </c>
      <c r="C15" s="110"/>
      <c r="D15" s="109"/>
    </row>
    <row r="16" spans="1:5">
      <c r="A16" s="108" t="s">
        <v>647</v>
      </c>
      <c r="B16" s="98"/>
      <c r="C16" s="180">
        <v>10</v>
      </c>
      <c r="D16" s="164" t="str">
        <f>IF(B16="yes",10,IF(B16="incomplete",5,IF(B16="no",0,IF(B16="N/A","",""))))</f>
        <v/>
      </c>
      <c r="E16" s="119"/>
    </row>
    <row r="17" spans="1:5">
      <c r="A17" s="108" t="s">
        <v>648</v>
      </c>
      <c r="B17" s="98"/>
      <c r="C17" s="180">
        <v>10</v>
      </c>
      <c r="D17" s="164" t="str">
        <f>IF(B17="yes",10,IF(B17="incomplete",5,IF(B17="no",0,IF(B17="N/A","",""))))</f>
        <v/>
      </c>
      <c r="E17" s="119"/>
    </row>
    <row r="18" spans="1:5">
      <c r="A18" s="108" t="s">
        <v>649</v>
      </c>
      <c r="B18" s="98"/>
      <c r="C18" s="180">
        <v>10</v>
      </c>
      <c r="D18" s="164" t="str">
        <f>IF(B18="yes",10,IF(B18="incomplete",5,IF(B18="no",0,IF(B18="N/A","",""))))</f>
        <v/>
      </c>
      <c r="E18" s="119"/>
    </row>
    <row r="19" spans="1:5">
      <c r="A19" s="108" t="s">
        <v>650</v>
      </c>
      <c r="B19" s="98"/>
      <c r="C19" s="180">
        <v>10</v>
      </c>
      <c r="D19" s="164" t="str">
        <f>IF(B19="yes",10,IF(B19="incomplete",5,IF(B19="no",0,IF(B19="N/A","",""))))</f>
        <v/>
      </c>
      <c r="E19" s="119"/>
    </row>
    <row r="20" spans="1:5">
      <c r="A20" s="108" t="s">
        <v>651</v>
      </c>
      <c r="B20" s="98"/>
      <c r="C20" s="180">
        <v>6</v>
      </c>
      <c r="D20" s="164" t="str">
        <f t="shared" ref="D20:D22" si="0">IF(B20="yes",6,IF(B20="incomplete",3,IF(B20="no",0,IF(B20="N/A","",""))))</f>
        <v/>
      </c>
      <c r="E20" s="119"/>
    </row>
    <row r="21" spans="1:5">
      <c r="A21" s="108" t="s">
        <v>652</v>
      </c>
      <c r="B21" s="98"/>
      <c r="C21" s="180">
        <v>6</v>
      </c>
      <c r="D21" s="164" t="str">
        <f t="shared" si="0"/>
        <v/>
      </c>
      <c r="E21" s="119"/>
    </row>
    <row r="22" spans="1:5">
      <c r="A22" s="108" t="s">
        <v>653</v>
      </c>
      <c r="B22" s="98"/>
      <c r="C22" s="180">
        <v>6</v>
      </c>
      <c r="D22" s="164" t="str">
        <f t="shared" si="0"/>
        <v/>
      </c>
      <c r="E22" s="119"/>
    </row>
    <row r="23" spans="1:5">
      <c r="A23" s="108" t="s">
        <v>654</v>
      </c>
      <c r="B23" s="98"/>
      <c r="C23" s="180">
        <v>10</v>
      </c>
      <c r="D23" s="164" t="str">
        <f>IF(B23="yes",10,IF(B23="incomplete",5,IF(B23="no",0,IF(B23="N/A","",""))))</f>
        <v/>
      </c>
      <c r="E23" s="119"/>
    </row>
    <row r="24" spans="1:5">
      <c r="A24" s="108" t="s">
        <v>655</v>
      </c>
      <c r="B24" s="98"/>
      <c r="C24" s="180">
        <v>10</v>
      </c>
      <c r="D24" s="164" t="str">
        <f>IF(B24="yes",10,IF(B24="incomplete",5,IF(B24="no",0,IF(B24="N/A","",""))))</f>
        <v/>
      </c>
      <c r="E24" s="119"/>
    </row>
    <row r="25" spans="1:5">
      <c r="A25" s="108" t="s">
        <v>656</v>
      </c>
      <c r="B25" s="98"/>
      <c r="C25" s="180">
        <v>10</v>
      </c>
      <c r="D25" s="164" t="str">
        <f>IF(B25="yes",10,IF(B25="incomplete",5,IF(B25="no",0,IF(B25="N/A","",""))))</f>
        <v/>
      </c>
      <c r="E25" s="119"/>
    </row>
    <row r="26" spans="1:5">
      <c r="A26" s="108" t="s">
        <v>657</v>
      </c>
      <c r="B26" s="98"/>
      <c r="C26" s="180">
        <v>10</v>
      </c>
      <c r="D26" s="164" t="str">
        <f>IF(B26="yes",10,IF(B26="incomplete",5,IF(B26="no",0,IF(B26="N/A","",""))))</f>
        <v/>
      </c>
      <c r="E26" s="119"/>
    </row>
    <row r="27" spans="1:5">
      <c r="C27" s="182"/>
      <c r="D27" s="182"/>
    </row>
    <row r="28" spans="1:5">
      <c r="A28" s="108" t="s">
        <v>658</v>
      </c>
      <c r="C28" s="182"/>
      <c r="D28" s="182"/>
    </row>
    <row r="29" spans="1:5">
      <c r="A29" s="131" t="s">
        <v>659</v>
      </c>
      <c r="C29" s="182"/>
      <c r="D29" s="182"/>
    </row>
    <row r="30" spans="1:5">
      <c r="A30" s="108" t="s">
        <v>660</v>
      </c>
      <c r="B30" s="98"/>
      <c r="C30" s="180">
        <v>10</v>
      </c>
      <c r="D30" s="164" t="str">
        <f>IF(B30="yes",10,IF(B30="incomplete",5,IF(B30="no",0,IF(B30="N/A","",""))))</f>
        <v/>
      </c>
      <c r="E30" s="119"/>
    </row>
    <row r="31" spans="1:5">
      <c r="A31" s="108" t="s">
        <v>661</v>
      </c>
      <c r="B31" s="98"/>
      <c r="C31" s="180">
        <v>10</v>
      </c>
      <c r="D31" s="164" t="str">
        <f>IF(B31="yes",10,IF(B31="incomplete",5,IF(B31="no",0,IF(B31="N/A","",""))))</f>
        <v/>
      </c>
      <c r="E31" s="119"/>
    </row>
    <row r="32" spans="1:5">
      <c r="A32" s="108" t="s">
        <v>662</v>
      </c>
      <c r="B32" s="98"/>
      <c r="C32" s="180">
        <v>10</v>
      </c>
      <c r="D32" s="164" t="str">
        <f>IF(B32="yes",10,IF(B32="incomplete",5,IF(B32="no",0,IF(B32="N/A","",""))))</f>
        <v/>
      </c>
      <c r="E32" s="119"/>
    </row>
    <row r="33" spans="1:5">
      <c r="C33" s="182"/>
      <c r="D33" s="182"/>
    </row>
    <row r="34" spans="1:5">
      <c r="C34" s="182"/>
      <c r="D34" s="182"/>
    </row>
    <row r="35" spans="1:5">
      <c r="A35" s="100" t="s">
        <v>139</v>
      </c>
      <c r="B35" s="86"/>
      <c r="C35" s="169">
        <f>SUM(C16:C32)</f>
        <v>128</v>
      </c>
      <c r="D35" s="170"/>
    </row>
    <row r="36" spans="1:5">
      <c r="A36" s="100" t="s">
        <v>140</v>
      </c>
      <c r="B36" s="86"/>
      <c r="C36" s="171">
        <f ca="1">SUMIF(B16:C32,"N/A",C16:C32)</f>
        <v>0</v>
      </c>
      <c r="D36" s="170"/>
    </row>
    <row r="37" spans="1:5">
      <c r="A37" s="86"/>
      <c r="B37" s="165"/>
      <c r="C37" s="165"/>
      <c r="D37" s="170"/>
    </row>
    <row r="38" spans="1:5">
      <c r="A38" s="87" t="str">
        <f>CONCATENATE("Total for"," ",A8)</f>
        <v>Total for UTAP Program:</v>
      </c>
      <c r="B38" s="172"/>
      <c r="C38" s="169">
        <f ca="1">+C35-C36</f>
        <v>128</v>
      </c>
      <c r="D38" s="173">
        <f>SUM(D16:D37)</f>
        <v>0</v>
      </c>
    </row>
    <row r="39" spans="1:5">
      <c r="B39" s="181"/>
      <c r="C39" s="181"/>
      <c r="D39" s="181"/>
    </row>
    <row r="40" spans="1:5" ht="15.75" thickBot="1">
      <c r="A40" s="3" t="s">
        <v>142</v>
      </c>
      <c r="B40" s="113"/>
      <c r="C40" s="113"/>
      <c r="D40" s="113"/>
      <c r="E40" s="86"/>
    </row>
    <row r="41" spans="1:5">
      <c r="A41" s="279"/>
      <c r="B41" s="280"/>
      <c r="C41" s="280"/>
      <c r="D41" s="280"/>
      <c r="E41" s="281"/>
    </row>
    <row r="42" spans="1:5">
      <c r="A42" s="282"/>
      <c r="B42" s="283"/>
      <c r="C42" s="283"/>
      <c r="D42" s="283"/>
      <c r="E42" s="284"/>
    </row>
    <row r="43" spans="1:5">
      <c r="A43" s="282"/>
      <c r="B43" s="283"/>
      <c r="C43" s="283"/>
      <c r="D43" s="283"/>
      <c r="E43" s="284"/>
    </row>
    <row r="44" spans="1:5">
      <c r="A44" s="282"/>
      <c r="B44" s="283"/>
      <c r="C44" s="283"/>
      <c r="D44" s="283"/>
      <c r="E44" s="284"/>
    </row>
    <row r="45" spans="1:5">
      <c r="A45" s="282"/>
      <c r="B45" s="283"/>
      <c r="C45" s="283"/>
      <c r="D45" s="283"/>
      <c r="E45" s="284"/>
    </row>
    <row r="46" spans="1:5">
      <c r="A46" s="282"/>
      <c r="B46" s="283"/>
      <c r="C46" s="283"/>
      <c r="D46" s="283"/>
      <c r="E46" s="284"/>
    </row>
    <row r="47" spans="1:5">
      <c r="A47" s="282"/>
      <c r="B47" s="283"/>
      <c r="C47" s="283"/>
      <c r="D47" s="283"/>
      <c r="E47" s="284"/>
    </row>
    <row r="48" spans="1:5">
      <c r="A48" s="282"/>
      <c r="B48" s="283"/>
      <c r="C48" s="283"/>
      <c r="D48" s="283"/>
      <c r="E48" s="284"/>
    </row>
    <row r="49" spans="1:5">
      <c r="A49" s="282"/>
      <c r="B49" s="283"/>
      <c r="C49" s="283"/>
      <c r="D49" s="283"/>
      <c r="E49" s="284"/>
    </row>
    <row r="50" spans="1:5">
      <c r="A50" s="282"/>
      <c r="B50" s="283"/>
      <c r="C50" s="283"/>
      <c r="D50" s="283"/>
      <c r="E50" s="284"/>
    </row>
    <row r="51" spans="1:5">
      <c r="A51" s="282"/>
      <c r="B51" s="283"/>
      <c r="C51" s="283"/>
      <c r="D51" s="283"/>
      <c r="E51" s="284"/>
    </row>
    <row r="52" spans="1:5" ht="15.75" thickBot="1">
      <c r="A52" s="285"/>
      <c r="B52" s="286"/>
      <c r="C52" s="286"/>
      <c r="D52" s="286"/>
      <c r="E52" s="287"/>
    </row>
  </sheetData>
  <sheetProtection sheet="1" objects="1" scenarios="1"/>
  <protectedRanges>
    <protectedRange sqref="D16:D32" name="Range1"/>
  </protectedRanges>
  <mergeCells count="16">
    <mergeCell ref="A52:E52"/>
    <mergeCell ref="A46:E46"/>
    <mergeCell ref="A47:E47"/>
    <mergeCell ref="A48:E48"/>
    <mergeCell ref="A49:E49"/>
    <mergeCell ref="A50:E50"/>
    <mergeCell ref="A42:E42"/>
    <mergeCell ref="A43:E43"/>
    <mergeCell ref="A44:E44"/>
    <mergeCell ref="A45:E45"/>
    <mergeCell ref="A51:E51"/>
    <mergeCell ref="A1:E1"/>
    <mergeCell ref="B4:E4"/>
    <mergeCell ref="B5:E5"/>
    <mergeCell ref="B6:E6"/>
    <mergeCell ref="A41:E41"/>
  </mergeCells>
  <conditionalFormatting sqref="B16">
    <cfRule type="cellIs" dxfId="87" priority="57" operator="equal">
      <formula>"n/a"</formula>
    </cfRule>
    <cfRule type="cellIs" dxfId="86" priority="58" operator="equal">
      <formula>"no"</formula>
    </cfRule>
    <cfRule type="cellIs" dxfId="85" priority="59" operator="equal">
      <formula>"Incomplete"</formula>
    </cfRule>
    <cfRule type="cellIs" dxfId="84" priority="60" operator="equal">
      <formula>"yes"</formula>
    </cfRule>
  </conditionalFormatting>
  <conditionalFormatting sqref="B17">
    <cfRule type="cellIs" dxfId="83" priority="53" operator="equal">
      <formula>"n/a"</formula>
    </cfRule>
    <cfRule type="cellIs" dxfId="82" priority="54" operator="equal">
      <formula>"no"</formula>
    </cfRule>
    <cfRule type="cellIs" dxfId="81" priority="55" operator="equal">
      <formula>"Incomplete"</formula>
    </cfRule>
    <cfRule type="cellIs" dxfId="80" priority="56" operator="equal">
      <formula>"yes"</formula>
    </cfRule>
  </conditionalFormatting>
  <conditionalFormatting sqref="B18">
    <cfRule type="cellIs" dxfId="79" priority="49" operator="equal">
      <formula>"n/a"</formula>
    </cfRule>
    <cfRule type="cellIs" dxfId="78" priority="50" operator="equal">
      <formula>"no"</formula>
    </cfRule>
    <cfRule type="cellIs" dxfId="77" priority="51" operator="equal">
      <formula>"Incomplete"</formula>
    </cfRule>
    <cfRule type="cellIs" dxfId="76" priority="52" operator="equal">
      <formula>"yes"</formula>
    </cfRule>
  </conditionalFormatting>
  <conditionalFormatting sqref="B19">
    <cfRule type="cellIs" dxfId="75" priority="45" operator="equal">
      <formula>"n/a"</formula>
    </cfRule>
    <cfRule type="cellIs" dxfId="74" priority="46" operator="equal">
      <formula>"no"</formula>
    </cfRule>
    <cfRule type="cellIs" dxfId="73" priority="47" operator="equal">
      <formula>"Incomplete"</formula>
    </cfRule>
    <cfRule type="cellIs" dxfId="72" priority="48" operator="equal">
      <formula>"yes"</formula>
    </cfRule>
  </conditionalFormatting>
  <conditionalFormatting sqref="B20">
    <cfRule type="cellIs" dxfId="71" priority="41" operator="equal">
      <formula>"n/a"</formula>
    </cfRule>
    <cfRule type="cellIs" dxfId="70" priority="42" operator="equal">
      <formula>"no"</formula>
    </cfRule>
    <cfRule type="cellIs" dxfId="69" priority="43" operator="equal">
      <formula>"Incomplete"</formula>
    </cfRule>
    <cfRule type="cellIs" dxfId="68" priority="44" operator="equal">
      <formula>"yes"</formula>
    </cfRule>
  </conditionalFormatting>
  <conditionalFormatting sqref="B21">
    <cfRule type="cellIs" dxfId="67" priority="37" operator="equal">
      <formula>"n/a"</formula>
    </cfRule>
    <cfRule type="cellIs" dxfId="66" priority="38" operator="equal">
      <formula>"no"</formula>
    </cfRule>
    <cfRule type="cellIs" dxfId="65" priority="39" operator="equal">
      <formula>"Incomplete"</formula>
    </cfRule>
    <cfRule type="cellIs" dxfId="64" priority="40" operator="equal">
      <formula>"yes"</formula>
    </cfRule>
  </conditionalFormatting>
  <conditionalFormatting sqref="B22">
    <cfRule type="cellIs" dxfId="63" priority="33" operator="equal">
      <formula>"n/a"</formula>
    </cfRule>
    <cfRule type="cellIs" dxfId="62" priority="34" operator="equal">
      <formula>"no"</formula>
    </cfRule>
    <cfRule type="cellIs" dxfId="61" priority="35" operator="equal">
      <formula>"Incomplete"</formula>
    </cfRule>
    <cfRule type="cellIs" dxfId="60" priority="36" operator="equal">
      <formula>"yes"</formula>
    </cfRule>
  </conditionalFormatting>
  <conditionalFormatting sqref="B23">
    <cfRule type="cellIs" dxfId="59" priority="29" operator="equal">
      <formula>"n/a"</formula>
    </cfRule>
    <cfRule type="cellIs" dxfId="58" priority="30" operator="equal">
      <formula>"no"</formula>
    </cfRule>
    <cfRule type="cellIs" dxfId="57" priority="31" operator="equal">
      <formula>"Incomplete"</formula>
    </cfRule>
    <cfRule type="cellIs" dxfId="56" priority="32" operator="equal">
      <formula>"yes"</formula>
    </cfRule>
  </conditionalFormatting>
  <conditionalFormatting sqref="B24">
    <cfRule type="cellIs" dxfId="55" priority="25" operator="equal">
      <formula>"n/a"</formula>
    </cfRule>
    <cfRule type="cellIs" dxfId="54" priority="26" operator="equal">
      <formula>"no"</formula>
    </cfRule>
    <cfRule type="cellIs" dxfId="53" priority="27" operator="equal">
      <formula>"Incomplete"</formula>
    </cfRule>
    <cfRule type="cellIs" dxfId="52" priority="28" operator="equal">
      <formula>"yes"</formula>
    </cfRule>
  </conditionalFormatting>
  <conditionalFormatting sqref="B25">
    <cfRule type="cellIs" dxfId="51" priority="21" operator="equal">
      <formula>"n/a"</formula>
    </cfRule>
    <cfRule type="cellIs" dxfId="50" priority="22" operator="equal">
      <formula>"no"</formula>
    </cfRule>
    <cfRule type="cellIs" dxfId="49" priority="23" operator="equal">
      <formula>"Incomplete"</formula>
    </cfRule>
    <cfRule type="cellIs" dxfId="48" priority="24" operator="equal">
      <formula>"yes"</formula>
    </cfRule>
  </conditionalFormatting>
  <conditionalFormatting sqref="B26">
    <cfRule type="cellIs" dxfId="47" priority="17" operator="equal">
      <formula>"n/a"</formula>
    </cfRule>
    <cfRule type="cellIs" dxfId="46" priority="18" operator="equal">
      <formula>"no"</formula>
    </cfRule>
    <cfRule type="cellIs" dxfId="45" priority="19" operator="equal">
      <formula>"Incomplete"</formula>
    </cfRule>
    <cfRule type="cellIs" dxfId="44" priority="20" operator="equal">
      <formula>"yes"</formula>
    </cfRule>
  </conditionalFormatting>
  <conditionalFormatting sqref="B30">
    <cfRule type="cellIs" dxfId="43" priority="13" operator="equal">
      <formula>"n/a"</formula>
    </cfRule>
    <cfRule type="cellIs" dxfId="42" priority="14" operator="equal">
      <formula>"no"</formula>
    </cfRule>
    <cfRule type="cellIs" dxfId="41" priority="15" operator="equal">
      <formula>"Incomplete"</formula>
    </cfRule>
    <cfRule type="cellIs" dxfId="40" priority="16" operator="equal">
      <formula>"yes"</formula>
    </cfRule>
  </conditionalFormatting>
  <conditionalFormatting sqref="B31">
    <cfRule type="cellIs" dxfId="39" priority="9" operator="equal">
      <formula>"n/a"</formula>
    </cfRule>
    <cfRule type="cellIs" dxfId="38" priority="10" operator="equal">
      <formula>"no"</formula>
    </cfRule>
    <cfRule type="cellIs" dxfId="37" priority="11" operator="equal">
      <formula>"Incomplete"</formula>
    </cfRule>
    <cfRule type="cellIs" dxfId="36" priority="12" operator="equal">
      <formula>"yes"</formula>
    </cfRule>
  </conditionalFormatting>
  <conditionalFormatting sqref="B32">
    <cfRule type="cellIs" dxfId="35" priority="5" operator="equal">
      <formula>"n/a"</formula>
    </cfRule>
    <cfRule type="cellIs" dxfId="34" priority="6" operator="equal">
      <formula>"no"</formula>
    </cfRule>
    <cfRule type="cellIs" dxfId="33" priority="7" operator="equal">
      <formula>"Incomplete"</formula>
    </cfRule>
    <cfRule type="cellIs" dxfId="32" priority="8" operator="equal">
      <formula>"yes"</formula>
    </cfRule>
  </conditionalFormatting>
  <dataValidations count="1">
    <dataValidation type="list" showInputMessage="1" showErrorMessage="1" error="Select &quot;Yes', &quot;Incomplete&quot;, &quot;No&quot;, &quot;N/A&quot;" promptTitle="Select from dropdown" prompt="Select from dropdown" sqref="B16:B26 B30:B32" xr:uid="{00000000-0002-0000-0F00-000000000000}">
      <formula1>RATING</formula1>
    </dataValidation>
  </dataValidations>
  <printOptions horizontalCentered="1"/>
  <pageMargins left="0.25" right="0.25" top="0.75" bottom="0.75" header="0.3" footer="0.3"/>
  <pageSetup scale="85" orientation="portrait" r:id="rId1"/>
  <headerFooter alignWithMargins="0">
    <oddFooter>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6893C6"/>
  </sheetPr>
  <dimension ref="A1:E59"/>
  <sheetViews>
    <sheetView showGridLines="0" zoomScaleNormal="100" workbookViewId="0">
      <selection activeCell="H26" sqref="H26"/>
    </sheetView>
  </sheetViews>
  <sheetFormatPr defaultRowHeight="12.75"/>
  <cols>
    <col min="1" max="1" width="61.85546875" style="86" customWidth="1"/>
    <col min="2" max="2" width="10" style="86" customWidth="1"/>
    <col min="3" max="3" width="8.42578125" style="86" customWidth="1"/>
    <col min="4" max="4" width="6.7109375" style="86" customWidth="1"/>
    <col min="5" max="5" width="32" style="86" customWidth="1"/>
    <col min="6" max="16384" width="9.140625" style="86"/>
  </cols>
  <sheetData>
    <row r="1" spans="1:5" s="83" customFormat="1" ht="36.950000000000003" customHeight="1" thickBot="1">
      <c r="A1" s="288" t="s">
        <v>143</v>
      </c>
      <c r="B1" s="289"/>
      <c r="C1" s="289"/>
      <c r="D1" s="289"/>
      <c r="E1" s="290"/>
    </row>
    <row r="2" spans="1:5">
      <c r="A2" s="145" t="s">
        <v>67</v>
      </c>
      <c r="B2" s="84"/>
      <c r="C2" s="84"/>
      <c r="D2" s="84"/>
    </row>
    <row r="3" spans="1:5">
      <c r="A3" s="145"/>
      <c r="B3" s="84"/>
      <c r="C3" s="84"/>
      <c r="D3" s="84"/>
    </row>
    <row r="4" spans="1:5" ht="12.75" customHeight="1">
      <c r="A4" s="87" t="s">
        <v>35</v>
      </c>
      <c r="B4" s="277"/>
      <c r="C4" s="277"/>
      <c r="D4" s="277"/>
      <c r="E4" s="277"/>
    </row>
    <row r="5" spans="1:5" ht="12.75" customHeight="1">
      <c r="A5" s="87" t="s">
        <v>68</v>
      </c>
      <c r="B5" s="277"/>
      <c r="C5" s="277"/>
      <c r="D5" s="277"/>
      <c r="E5" s="277"/>
    </row>
    <row r="6" spans="1:5" ht="12.75" customHeight="1">
      <c r="A6" s="87" t="s">
        <v>37</v>
      </c>
      <c r="B6" s="278"/>
      <c r="C6" s="278"/>
      <c r="D6" s="278"/>
      <c r="E6" s="278"/>
    </row>
    <row r="7" spans="1:5" ht="13.5" thickBot="1">
      <c r="A7" s="84"/>
      <c r="B7" s="84"/>
      <c r="C7" s="84"/>
      <c r="D7" s="84"/>
    </row>
    <row r="8" spans="1:5" ht="13.5" thickBot="1">
      <c r="A8" s="104" t="s">
        <v>663</v>
      </c>
      <c r="B8" s="104"/>
      <c r="C8" s="84"/>
      <c r="D8" s="84"/>
      <c r="E8" s="162" t="s">
        <v>367</v>
      </c>
    </row>
    <row r="9" spans="1:5">
      <c r="A9" s="117" t="s">
        <v>71</v>
      </c>
      <c r="B9" s="84"/>
      <c r="C9" s="84"/>
      <c r="D9" s="84"/>
    </row>
    <row r="10" spans="1:5">
      <c r="A10" s="200" t="s">
        <v>664</v>
      </c>
      <c r="B10" s="84"/>
      <c r="C10" s="84"/>
      <c r="D10" s="84"/>
    </row>
    <row r="11" spans="1:5">
      <c r="A11" s="130"/>
      <c r="B11" s="84"/>
      <c r="C11" s="84"/>
      <c r="D11" s="84"/>
    </row>
    <row r="12" spans="1:5" ht="24.75" customHeight="1">
      <c r="B12" s="95" t="s">
        <v>74</v>
      </c>
      <c r="C12" s="95" t="s">
        <v>75</v>
      </c>
      <c r="D12" s="96" t="s">
        <v>76</v>
      </c>
      <c r="E12" s="94" t="s">
        <v>77</v>
      </c>
    </row>
    <row r="13" spans="1:5">
      <c r="A13" s="4" t="s">
        <v>665</v>
      </c>
      <c r="B13" s="4"/>
      <c r="C13" s="4"/>
      <c r="D13" s="5"/>
      <c r="E13" s="101"/>
    </row>
    <row r="14" spans="1:5">
      <c r="A14" s="4"/>
      <c r="B14" s="4"/>
      <c r="C14" s="4"/>
      <c r="D14" s="5"/>
    </row>
    <row r="15" spans="1:5">
      <c r="A15" s="111" t="s">
        <v>666</v>
      </c>
      <c r="B15" s="98"/>
      <c r="C15" s="174">
        <v>8</v>
      </c>
      <c r="D15" s="164" t="str">
        <f>IF(B15="yes",8,IF(B15="incomplete",4,IF(B15="no",0,IF(B15="N/A","",""))))</f>
        <v/>
      </c>
      <c r="E15" s="98"/>
    </row>
    <row r="16" spans="1:5">
      <c r="A16" s="111"/>
      <c r="B16" s="111"/>
      <c r="C16" s="175"/>
      <c r="D16" s="176"/>
    </row>
    <row r="17" spans="1:5">
      <c r="A17" s="111" t="s">
        <v>667</v>
      </c>
      <c r="B17" s="98"/>
      <c r="C17" s="174">
        <v>8</v>
      </c>
      <c r="D17" s="164" t="str">
        <f>IF(B17="yes",8,IF(B17="incomplete",4,IF(B17="no",0,IF(B17="N/A","",""))))</f>
        <v/>
      </c>
      <c r="E17" s="98"/>
    </row>
    <row r="18" spans="1:5">
      <c r="A18" s="84"/>
      <c r="B18" s="84"/>
      <c r="C18" s="178"/>
      <c r="D18" s="178"/>
    </row>
    <row r="19" spans="1:5">
      <c r="A19" s="111" t="s">
        <v>668</v>
      </c>
      <c r="B19" s="98"/>
      <c r="C19" s="174">
        <v>10</v>
      </c>
      <c r="D19" s="164" t="str">
        <f>IF(B19="yes",10,IF(B19="incomplete",5,IF(B19="no",0,IF(B19="N/A","",""))))</f>
        <v/>
      </c>
      <c r="E19" s="98"/>
    </row>
    <row r="20" spans="1:5">
      <c r="A20" s="84"/>
      <c r="B20" s="84"/>
      <c r="C20" s="178"/>
      <c r="D20" s="178"/>
    </row>
    <row r="21" spans="1:5">
      <c r="A21" s="111" t="s">
        <v>669</v>
      </c>
      <c r="B21" s="98"/>
      <c r="C21" s="174">
        <v>10</v>
      </c>
      <c r="D21" s="164" t="str">
        <f>IF(B21="yes",10,IF(B21="incomplete",5,IF(B21="no",0,IF(B21="N/A","",""))))</f>
        <v/>
      </c>
      <c r="E21" s="98"/>
    </row>
    <row r="22" spans="1:5">
      <c r="A22" s="111" t="s">
        <v>670</v>
      </c>
      <c r="B22" s="111"/>
      <c r="C22" s="165"/>
      <c r="D22" s="165"/>
    </row>
    <row r="23" spans="1:5">
      <c r="A23" s="112" t="s">
        <v>671</v>
      </c>
      <c r="B23" s="112"/>
      <c r="C23" s="165"/>
      <c r="D23" s="165"/>
    </row>
    <row r="24" spans="1:5">
      <c r="A24" s="112" t="s">
        <v>672</v>
      </c>
      <c r="B24" s="112"/>
      <c r="C24" s="165"/>
      <c r="D24" s="165"/>
    </row>
    <row r="25" spans="1:5">
      <c r="A25" s="112" t="s">
        <v>673</v>
      </c>
      <c r="B25" s="112"/>
      <c r="C25" s="165"/>
      <c r="D25" s="165"/>
    </row>
    <row r="26" spans="1:5">
      <c r="A26" s="112" t="s">
        <v>674</v>
      </c>
      <c r="B26" s="112"/>
      <c r="C26" s="165"/>
      <c r="D26" s="165"/>
    </row>
    <row r="27" spans="1:5">
      <c r="A27" s="112" t="s">
        <v>675</v>
      </c>
      <c r="B27" s="112"/>
      <c r="C27" s="179"/>
      <c r="D27" s="165"/>
    </row>
    <row r="28" spans="1:5">
      <c r="A28" s="112" t="s">
        <v>676</v>
      </c>
      <c r="B28" s="112"/>
      <c r="C28" s="165"/>
      <c r="D28" s="165"/>
    </row>
    <row r="29" spans="1:5">
      <c r="A29" s="112" t="s">
        <v>677</v>
      </c>
      <c r="B29" s="112"/>
      <c r="C29" s="165"/>
      <c r="D29" s="165"/>
    </row>
    <row r="30" spans="1:5">
      <c r="A30" s="112" t="s">
        <v>678</v>
      </c>
      <c r="B30" s="112"/>
      <c r="C30" s="165"/>
      <c r="D30" s="165"/>
    </row>
    <row r="31" spans="1:5">
      <c r="A31" s="111"/>
      <c r="B31" s="111"/>
      <c r="C31" s="165"/>
      <c r="D31" s="165"/>
    </row>
    <row r="32" spans="1:5">
      <c r="A32" s="111" t="s">
        <v>679</v>
      </c>
      <c r="B32" s="98"/>
      <c r="C32" s="174">
        <v>4</v>
      </c>
      <c r="D32" s="164" t="str">
        <f>IF(B32="yes",4,IF(B32="incomplete",2,IF(B32="no",0,IF(B32="N/A","",""))))</f>
        <v/>
      </c>
      <c r="E32" s="98"/>
    </row>
    <row r="33" spans="1:5">
      <c r="A33" s="84"/>
      <c r="B33" s="84"/>
      <c r="C33" s="178"/>
      <c r="D33" s="178"/>
    </row>
    <row r="34" spans="1:5">
      <c r="A34" s="111" t="s">
        <v>680</v>
      </c>
      <c r="B34" s="98"/>
      <c r="C34" s="174">
        <v>4</v>
      </c>
      <c r="D34" s="164" t="str">
        <f>IF(B34="yes",4,IF(B34="incomplete",2,IF(B34="no",0,IF(B34="N/A","",""))))</f>
        <v/>
      </c>
      <c r="E34" s="98"/>
    </row>
    <row r="35" spans="1:5">
      <c r="A35" s="111"/>
      <c r="B35" s="111"/>
      <c r="C35" s="175"/>
      <c r="D35" s="175"/>
    </row>
    <row r="36" spans="1:5">
      <c r="A36" s="84"/>
      <c r="B36" s="84"/>
      <c r="C36" s="178"/>
      <c r="D36" s="165"/>
    </row>
    <row r="37" spans="1:5">
      <c r="A37" s="4" t="s">
        <v>681</v>
      </c>
      <c r="B37" s="4"/>
      <c r="C37" s="175"/>
      <c r="D37" s="165"/>
    </row>
    <row r="38" spans="1:5">
      <c r="A38" s="84"/>
      <c r="B38" s="84"/>
      <c r="C38" s="175"/>
      <c r="D38" s="165"/>
    </row>
    <row r="39" spans="1:5">
      <c r="A39" s="111" t="s">
        <v>682</v>
      </c>
      <c r="B39" s="98"/>
      <c r="C39" s="174">
        <v>4</v>
      </c>
      <c r="D39" s="164" t="str">
        <f>IF(B39="yes",4,IF(B39="incomplete",2,IF(B39="no",0,IF(B39="N/A","",""))))</f>
        <v/>
      </c>
      <c r="E39" s="98"/>
    </row>
    <row r="40" spans="1:5">
      <c r="A40" s="111" t="s">
        <v>683</v>
      </c>
      <c r="B40" s="98"/>
      <c r="C40" s="174">
        <v>4</v>
      </c>
      <c r="D40" s="164" t="str">
        <f>IF(B40="yes",4,IF(B40="incomplete",2,IF(B40="no",0,IF(B40="N/A","",""))))</f>
        <v/>
      </c>
      <c r="E40" s="98"/>
    </row>
    <row r="41" spans="1:5">
      <c r="A41" s="86" t="s">
        <v>684</v>
      </c>
      <c r="C41" s="165"/>
      <c r="D41" s="165"/>
    </row>
    <row r="42" spans="1:5">
      <c r="A42" s="100" t="s">
        <v>139</v>
      </c>
      <c r="C42" s="169">
        <f>SUM(C15:C40)</f>
        <v>52</v>
      </c>
      <c r="D42" s="170"/>
    </row>
    <row r="43" spans="1:5">
      <c r="A43" s="100" t="s">
        <v>140</v>
      </c>
      <c r="C43" s="171">
        <f ca="1">SUMIF(B15:C40,"N/A",C15:C40)</f>
        <v>0</v>
      </c>
      <c r="D43" s="170"/>
    </row>
    <row r="44" spans="1:5">
      <c r="B44" s="165"/>
      <c r="C44" s="165"/>
      <c r="D44" s="170"/>
    </row>
    <row r="45" spans="1:5">
      <c r="A45" s="87" t="str">
        <f>CONCATENATE("Total for"," ",A8)</f>
        <v>Total for Auto Crafts</v>
      </c>
      <c r="B45" s="172"/>
      <c r="C45" s="169">
        <f ca="1">+C42-C43</f>
        <v>52</v>
      </c>
      <c r="D45" s="173">
        <f>SUM(D14:D44)</f>
        <v>0</v>
      </c>
    </row>
    <row r="47" spans="1:5" ht="13.5" thickBot="1">
      <c r="A47" s="3" t="s">
        <v>142</v>
      </c>
      <c r="B47" s="113"/>
      <c r="C47" s="113"/>
      <c r="D47" s="113"/>
    </row>
    <row r="48" spans="1:5">
      <c r="A48" s="279"/>
      <c r="B48" s="280"/>
      <c r="C48" s="280"/>
      <c r="D48" s="280"/>
      <c r="E48" s="281"/>
    </row>
    <row r="49" spans="1:5">
      <c r="A49" s="282"/>
      <c r="B49" s="283"/>
      <c r="C49" s="283"/>
      <c r="D49" s="283"/>
      <c r="E49" s="284"/>
    </row>
    <row r="50" spans="1:5">
      <c r="A50" s="282"/>
      <c r="B50" s="283"/>
      <c r="C50" s="283"/>
      <c r="D50" s="283"/>
      <c r="E50" s="284"/>
    </row>
    <row r="51" spans="1:5">
      <c r="A51" s="282"/>
      <c r="B51" s="283"/>
      <c r="C51" s="283"/>
      <c r="D51" s="283"/>
      <c r="E51" s="284"/>
    </row>
    <row r="52" spans="1:5">
      <c r="A52" s="282"/>
      <c r="B52" s="283"/>
      <c r="C52" s="283"/>
      <c r="D52" s="283"/>
      <c r="E52" s="284"/>
    </row>
    <row r="53" spans="1:5">
      <c r="A53" s="282"/>
      <c r="B53" s="283"/>
      <c r="C53" s="283"/>
      <c r="D53" s="283"/>
      <c r="E53" s="284"/>
    </row>
    <row r="54" spans="1:5">
      <c r="A54" s="282"/>
      <c r="B54" s="283"/>
      <c r="C54" s="283"/>
      <c r="D54" s="283"/>
      <c r="E54" s="284"/>
    </row>
    <row r="55" spans="1:5">
      <c r="A55" s="282"/>
      <c r="B55" s="283"/>
      <c r="C55" s="283"/>
      <c r="D55" s="283"/>
      <c r="E55" s="284"/>
    </row>
    <row r="56" spans="1:5">
      <c r="A56" s="282"/>
      <c r="B56" s="283"/>
      <c r="C56" s="283"/>
      <c r="D56" s="283"/>
      <c r="E56" s="284"/>
    </row>
    <row r="57" spans="1:5">
      <c r="A57" s="282"/>
      <c r="B57" s="283"/>
      <c r="C57" s="283"/>
      <c r="D57" s="283"/>
      <c r="E57" s="284"/>
    </row>
    <row r="58" spans="1:5">
      <c r="A58" s="282"/>
      <c r="B58" s="283"/>
      <c r="C58" s="283"/>
      <c r="D58" s="283"/>
      <c r="E58" s="284"/>
    </row>
    <row r="59" spans="1:5" ht="13.5" thickBot="1">
      <c r="A59" s="285"/>
      <c r="B59" s="286"/>
      <c r="C59" s="286"/>
      <c r="D59" s="286"/>
      <c r="E59" s="287"/>
    </row>
  </sheetData>
  <sheetProtection sheet="1" objects="1" scenarios="1"/>
  <mergeCells count="16">
    <mergeCell ref="A59:E59"/>
    <mergeCell ref="A52:E52"/>
    <mergeCell ref="A53:E53"/>
    <mergeCell ref="A54:E54"/>
    <mergeCell ref="A55:E55"/>
    <mergeCell ref="A56:E56"/>
    <mergeCell ref="A49:E49"/>
    <mergeCell ref="A50:E50"/>
    <mergeCell ref="A51:E51"/>
    <mergeCell ref="A57:E57"/>
    <mergeCell ref="A58:E58"/>
    <mergeCell ref="A1:E1"/>
    <mergeCell ref="B4:E4"/>
    <mergeCell ref="B5:E5"/>
    <mergeCell ref="B6:E6"/>
    <mergeCell ref="A48:E48"/>
  </mergeCells>
  <conditionalFormatting sqref="B15">
    <cfRule type="cellIs" dxfId="31" priority="37" operator="equal">
      <formula>"n/a"</formula>
    </cfRule>
    <cfRule type="cellIs" dxfId="30" priority="38" operator="equal">
      <formula>"no"</formula>
    </cfRule>
    <cfRule type="cellIs" dxfId="29" priority="39" operator="equal">
      <formula>"Incomplete"</formula>
    </cfRule>
    <cfRule type="cellIs" dxfId="28" priority="40" operator="equal">
      <formula>"yes"</formula>
    </cfRule>
  </conditionalFormatting>
  <conditionalFormatting sqref="B17">
    <cfRule type="cellIs" dxfId="27" priority="33" operator="equal">
      <formula>"n/a"</formula>
    </cfRule>
    <cfRule type="cellIs" dxfId="26" priority="34" operator="equal">
      <formula>"no"</formula>
    </cfRule>
    <cfRule type="cellIs" dxfId="25" priority="35" operator="equal">
      <formula>"Incomplete"</formula>
    </cfRule>
    <cfRule type="cellIs" dxfId="24" priority="36" operator="equal">
      <formula>"yes"</formula>
    </cfRule>
  </conditionalFormatting>
  <conditionalFormatting sqref="B19">
    <cfRule type="cellIs" dxfId="23" priority="29" operator="equal">
      <formula>"n/a"</formula>
    </cfRule>
    <cfRule type="cellIs" dxfId="22" priority="30" operator="equal">
      <formula>"no"</formula>
    </cfRule>
    <cfRule type="cellIs" dxfId="21" priority="31" operator="equal">
      <formula>"Incomplete"</formula>
    </cfRule>
    <cfRule type="cellIs" dxfId="20" priority="32" operator="equal">
      <formula>"yes"</formula>
    </cfRule>
  </conditionalFormatting>
  <conditionalFormatting sqref="B21">
    <cfRule type="cellIs" dxfId="19" priority="25" operator="equal">
      <formula>"n/a"</formula>
    </cfRule>
    <cfRule type="cellIs" dxfId="18" priority="26" operator="equal">
      <formula>"no"</formula>
    </cfRule>
    <cfRule type="cellIs" dxfId="17" priority="27" operator="equal">
      <formula>"Incomplete"</formula>
    </cfRule>
    <cfRule type="cellIs" dxfId="16" priority="28" operator="equal">
      <formula>"yes"</formula>
    </cfRule>
  </conditionalFormatting>
  <conditionalFormatting sqref="B32">
    <cfRule type="cellIs" dxfId="15" priority="21" operator="equal">
      <formula>"n/a"</formula>
    </cfRule>
    <cfRule type="cellIs" dxfId="14" priority="22" operator="equal">
      <formula>"no"</formula>
    </cfRule>
    <cfRule type="cellIs" dxfId="13" priority="23" operator="equal">
      <formula>"Incomplete"</formula>
    </cfRule>
    <cfRule type="cellIs" dxfId="12" priority="24" operator="equal">
      <formula>"yes"</formula>
    </cfRule>
  </conditionalFormatting>
  <conditionalFormatting sqref="B34">
    <cfRule type="cellIs" dxfId="11" priority="17" operator="equal">
      <formula>"n/a"</formula>
    </cfRule>
    <cfRule type="cellIs" dxfId="10" priority="18" operator="equal">
      <formula>"no"</formula>
    </cfRule>
    <cfRule type="cellIs" dxfId="9" priority="19" operator="equal">
      <formula>"Incomplete"</formula>
    </cfRule>
    <cfRule type="cellIs" dxfId="8" priority="20" operator="equal">
      <formula>"yes"</formula>
    </cfRule>
  </conditionalFormatting>
  <conditionalFormatting sqref="B39">
    <cfRule type="cellIs" dxfId="7" priority="13" operator="equal">
      <formula>"n/a"</formula>
    </cfRule>
    <cfRule type="cellIs" dxfId="6" priority="14" operator="equal">
      <formula>"no"</formula>
    </cfRule>
    <cfRule type="cellIs" dxfId="5" priority="15" operator="equal">
      <formula>"Incomplete"</formula>
    </cfRule>
    <cfRule type="cellIs" dxfId="4" priority="16" operator="equal">
      <formula>"yes"</formula>
    </cfRule>
  </conditionalFormatting>
  <conditionalFormatting sqref="B40">
    <cfRule type="cellIs" dxfId="3" priority="9" operator="equal">
      <formula>"n/a"</formula>
    </cfRule>
    <cfRule type="cellIs" dxfId="2" priority="10" operator="equal">
      <formula>"no"</formula>
    </cfRule>
    <cfRule type="cellIs" dxfId="1" priority="11" operator="equal">
      <formula>"Incomplete"</formula>
    </cfRule>
    <cfRule type="cellIs" dxfId="0" priority="12" operator="equal">
      <formula>"yes"</formula>
    </cfRule>
  </conditionalFormatting>
  <dataValidations count="1">
    <dataValidation type="list" showInputMessage="1" showErrorMessage="1" error="Select &quot;Yes', &quot;Incomplete&quot;, &quot;No&quot;, &quot;N/A&quot;" promptTitle="Select from dropdown" prompt="Select from dropdown" sqref="B15 B17 B19 B21 B32 B34 B39:B40" xr:uid="{00000000-0002-0000-1000-000000000000}">
      <formula1>RATING</formula1>
    </dataValidation>
  </dataValidations>
  <printOptions horizontalCentered="1"/>
  <pageMargins left="0.25" right="0.25" top="0.75" bottom="0.75" header="0.3" footer="0.3"/>
  <pageSetup scale="85" orientation="portrait" r:id="rId1"/>
  <headerFooter alignWithMargins="0">
    <oddFooter>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4172AD"/>
  </sheetPr>
  <dimension ref="A1:Q29"/>
  <sheetViews>
    <sheetView showGridLines="0" workbookViewId="0">
      <pane xSplit="5" ySplit="8" topLeftCell="M15" activePane="bottomRight" state="frozenSplit"/>
      <selection pane="bottomRight" activeCell="E24" sqref="E24"/>
      <selection pane="bottomLeft" activeCell="A26" sqref="A26"/>
      <selection pane="topRight" activeCell="G1" sqref="G1"/>
    </sheetView>
  </sheetViews>
  <sheetFormatPr defaultRowHeight="11.25"/>
  <cols>
    <col min="1" max="1" width="13.140625" style="8" hidden="1" customWidth="1"/>
    <col min="2" max="3" width="42.7109375" style="8" customWidth="1"/>
    <col min="4" max="4" width="46.28515625" style="9" customWidth="1"/>
    <col min="5" max="5" width="18.28515625" style="8" bestFit="1" customWidth="1"/>
    <col min="6" max="17" width="12.140625" style="8" customWidth="1"/>
    <col min="18" max="16384" width="9.140625" style="8"/>
  </cols>
  <sheetData>
    <row r="1" spans="2:17" s="6" customFormat="1" ht="23.25">
      <c r="B1" s="6" t="s">
        <v>685</v>
      </c>
      <c r="D1" s="7"/>
    </row>
    <row r="2" spans="2:17" ht="12.75">
      <c r="B2" s="13" t="s">
        <v>686</v>
      </c>
      <c r="C2" s="13"/>
    </row>
    <row r="3" spans="2:17" ht="12.75">
      <c r="B3" s="11" t="s">
        <v>687</v>
      </c>
      <c r="C3" s="11"/>
    </row>
    <row r="4" spans="2:17" ht="12.75">
      <c r="B4" s="11" t="s">
        <v>688</v>
      </c>
      <c r="C4" s="11"/>
    </row>
    <row r="5" spans="2:17" ht="12.75">
      <c r="B5" s="11" t="s">
        <v>689</v>
      </c>
      <c r="C5" s="11"/>
    </row>
    <row r="6" spans="2:17">
      <c r="B6" s="10"/>
      <c r="C6" s="10"/>
    </row>
    <row r="7" spans="2:17" s="25" customFormat="1" ht="28.5">
      <c r="B7" s="318" t="s">
        <v>690</v>
      </c>
      <c r="C7" s="318" t="s">
        <v>691</v>
      </c>
      <c r="D7" s="320" t="s">
        <v>692</v>
      </c>
      <c r="E7" s="33" t="s">
        <v>693</v>
      </c>
      <c r="F7" s="34" t="s">
        <v>694</v>
      </c>
      <c r="G7" s="34" t="s">
        <v>695</v>
      </c>
      <c r="H7" s="34" t="s">
        <v>696</v>
      </c>
      <c r="I7" s="34" t="s">
        <v>697</v>
      </c>
      <c r="J7" s="34" t="s">
        <v>698</v>
      </c>
      <c r="K7" s="34" t="s">
        <v>699</v>
      </c>
      <c r="L7" s="34" t="s">
        <v>700</v>
      </c>
      <c r="M7" s="34" t="s">
        <v>701</v>
      </c>
      <c r="N7" s="34" t="s">
        <v>702</v>
      </c>
      <c r="O7" s="34" t="s">
        <v>703</v>
      </c>
      <c r="P7" s="34" t="s">
        <v>704</v>
      </c>
      <c r="Q7" s="34" t="s">
        <v>705</v>
      </c>
    </row>
    <row r="8" spans="2:17" s="25" customFormat="1" ht="14.25">
      <c r="B8" s="319"/>
      <c r="C8" s="319"/>
      <c r="D8" s="321"/>
      <c r="E8" s="35" t="s">
        <v>706</v>
      </c>
      <c r="F8" s="35" t="s">
        <v>707</v>
      </c>
      <c r="G8" s="35" t="s">
        <v>707</v>
      </c>
      <c r="H8" s="35" t="s">
        <v>707</v>
      </c>
      <c r="I8" s="35" t="s">
        <v>707</v>
      </c>
      <c r="J8" s="35" t="s">
        <v>707</v>
      </c>
      <c r="K8" s="35" t="s">
        <v>707</v>
      </c>
      <c r="L8" s="35" t="s">
        <v>707</v>
      </c>
      <c r="M8" s="35" t="s">
        <v>707</v>
      </c>
      <c r="N8" s="35" t="s">
        <v>707</v>
      </c>
      <c r="O8" s="35" t="s">
        <v>707</v>
      </c>
      <c r="P8" s="35" t="s">
        <v>707</v>
      </c>
      <c r="Q8" s="35" t="s">
        <v>707</v>
      </c>
    </row>
    <row r="9" spans="2:17" s="25" customFormat="1" ht="25.5">
      <c r="B9" s="231" t="s">
        <v>708</v>
      </c>
      <c r="C9" s="42" t="s">
        <v>709</v>
      </c>
      <c r="D9" s="232" t="s">
        <v>710</v>
      </c>
      <c r="E9" s="26"/>
      <c r="F9" s="27"/>
      <c r="G9" s="27"/>
      <c r="H9" s="27"/>
      <c r="I9" s="27"/>
      <c r="J9" s="27"/>
      <c r="K9" s="27"/>
      <c r="L9" s="27"/>
      <c r="M9" s="28"/>
      <c r="N9" s="27"/>
      <c r="O9" s="27"/>
      <c r="P9" s="27"/>
      <c r="Q9" s="27"/>
    </row>
    <row r="10" spans="2:17" s="12" customFormat="1" ht="48">
      <c r="B10" s="231" t="s">
        <v>711</v>
      </c>
      <c r="C10" s="43" t="s">
        <v>712</v>
      </c>
      <c r="D10" s="232" t="s">
        <v>713</v>
      </c>
      <c r="E10" s="26">
        <v>1</v>
      </c>
      <c r="F10" s="27"/>
      <c r="G10" s="27"/>
      <c r="H10" s="27"/>
      <c r="I10" s="27"/>
      <c r="J10" s="27"/>
      <c r="K10" s="27"/>
      <c r="L10" s="27"/>
      <c r="M10" s="28"/>
      <c r="N10" s="27"/>
      <c r="O10" s="27"/>
      <c r="P10" s="27"/>
      <c r="Q10" s="27"/>
    </row>
    <row r="11" spans="2:17" s="12" customFormat="1" ht="12.75">
      <c r="B11" s="29" t="s">
        <v>714</v>
      </c>
      <c r="C11" s="44" t="s">
        <v>715</v>
      </c>
      <c r="D11" s="30" t="s">
        <v>716</v>
      </c>
      <c r="E11" s="26">
        <v>1</v>
      </c>
      <c r="F11" s="27"/>
      <c r="G11" s="27"/>
      <c r="H11" s="27"/>
      <c r="I11" s="27"/>
      <c r="J11" s="27"/>
      <c r="K11" s="27"/>
      <c r="L11" s="27"/>
      <c r="M11" s="28"/>
      <c r="N11" s="27"/>
      <c r="O11" s="27"/>
      <c r="P11" s="27"/>
      <c r="Q11" s="27"/>
    </row>
    <row r="12" spans="2:17" s="12" customFormat="1" ht="12.75">
      <c r="B12" s="29" t="s">
        <v>717</v>
      </c>
      <c r="C12" s="44" t="s">
        <v>718</v>
      </c>
      <c r="D12" s="30" t="s">
        <v>719</v>
      </c>
      <c r="E12" s="26">
        <v>1</v>
      </c>
      <c r="F12" s="27"/>
      <c r="G12" s="27"/>
      <c r="H12" s="27"/>
      <c r="I12" s="27"/>
      <c r="J12" s="27"/>
      <c r="K12" s="27"/>
      <c r="L12" s="27"/>
      <c r="M12" s="28"/>
      <c r="N12" s="27"/>
      <c r="O12" s="27"/>
      <c r="P12" s="27"/>
      <c r="Q12" s="27"/>
    </row>
    <row r="13" spans="2:17" s="12" customFormat="1" ht="12.75">
      <c r="B13" s="29" t="s">
        <v>720</v>
      </c>
      <c r="C13" s="44" t="s">
        <v>718</v>
      </c>
      <c r="D13" s="30" t="s">
        <v>719</v>
      </c>
      <c r="E13" s="26">
        <v>1</v>
      </c>
      <c r="F13" s="27"/>
      <c r="G13" s="27"/>
      <c r="H13" s="27"/>
      <c r="I13" s="27"/>
      <c r="J13" s="27"/>
      <c r="K13" s="27"/>
      <c r="L13" s="27"/>
      <c r="M13" s="28"/>
      <c r="N13" s="27"/>
      <c r="O13" s="27"/>
      <c r="P13" s="27"/>
      <c r="Q13" s="27"/>
    </row>
    <row r="14" spans="2:17" s="12" customFormat="1" ht="25.5">
      <c r="B14" s="29" t="s">
        <v>721</v>
      </c>
      <c r="C14" s="44" t="s">
        <v>722</v>
      </c>
      <c r="D14" s="30" t="s">
        <v>723</v>
      </c>
      <c r="E14" s="26">
        <v>1</v>
      </c>
      <c r="F14" s="27"/>
      <c r="G14" s="27"/>
      <c r="H14" s="27"/>
      <c r="I14" s="27"/>
      <c r="J14" s="27"/>
      <c r="K14" s="27"/>
      <c r="L14" s="27"/>
      <c r="M14" s="28"/>
      <c r="N14" s="27"/>
      <c r="O14" s="27"/>
      <c r="P14" s="27"/>
      <c r="Q14" s="27"/>
    </row>
    <row r="15" spans="2:17" s="12" customFormat="1" ht="12.75">
      <c r="B15" s="29" t="s">
        <v>724</v>
      </c>
      <c r="C15" s="44" t="s">
        <v>725</v>
      </c>
      <c r="D15" s="30" t="s">
        <v>726</v>
      </c>
      <c r="E15" s="26">
        <v>1</v>
      </c>
      <c r="F15" s="27"/>
      <c r="G15" s="27"/>
      <c r="H15" s="27"/>
      <c r="I15" s="27"/>
      <c r="J15" s="27"/>
      <c r="K15" s="27"/>
      <c r="L15" s="27"/>
      <c r="M15" s="28"/>
      <c r="N15" s="27"/>
      <c r="O15" s="27"/>
      <c r="P15" s="27"/>
      <c r="Q15" s="27"/>
    </row>
    <row r="16" spans="2:17" s="12" customFormat="1" ht="12.75">
      <c r="B16" s="29" t="s">
        <v>727</v>
      </c>
      <c r="C16" s="29" t="s">
        <v>728</v>
      </c>
      <c r="D16" s="30" t="s">
        <v>726</v>
      </c>
      <c r="E16" s="26">
        <v>2</v>
      </c>
      <c r="F16" s="27"/>
      <c r="G16" s="27"/>
      <c r="H16" s="27"/>
      <c r="I16" s="27"/>
      <c r="J16" s="27"/>
      <c r="K16" s="27"/>
      <c r="L16" s="27"/>
      <c r="M16" s="28"/>
      <c r="N16" s="27"/>
      <c r="O16" s="27"/>
      <c r="P16" s="27"/>
      <c r="Q16" s="27"/>
    </row>
    <row r="17" spans="2:17" s="12" customFormat="1" ht="25.5">
      <c r="B17" s="31" t="s">
        <v>729</v>
      </c>
      <c r="C17" s="31"/>
      <c r="D17" s="30" t="s">
        <v>730</v>
      </c>
      <c r="E17" s="26">
        <v>1</v>
      </c>
      <c r="F17" s="27"/>
      <c r="G17" s="27"/>
      <c r="H17" s="27"/>
      <c r="I17" s="27"/>
      <c r="J17" s="27"/>
      <c r="K17" s="27"/>
      <c r="L17" s="27"/>
      <c r="M17" s="28"/>
      <c r="N17" s="27"/>
      <c r="O17" s="27"/>
      <c r="P17" s="27"/>
      <c r="Q17" s="32"/>
    </row>
    <row r="18" spans="2:17" s="12" customFormat="1" ht="24">
      <c r="B18" s="29" t="s">
        <v>731</v>
      </c>
      <c r="C18" s="39" t="s">
        <v>732</v>
      </c>
      <c r="D18" s="30" t="s">
        <v>733</v>
      </c>
      <c r="E18" s="26">
        <v>1</v>
      </c>
      <c r="F18" s="27"/>
      <c r="G18" s="27"/>
      <c r="H18" s="27"/>
      <c r="I18" s="27"/>
      <c r="J18" s="27"/>
      <c r="K18" s="27"/>
      <c r="L18" s="27"/>
      <c r="M18" s="28"/>
      <c r="N18" s="27"/>
      <c r="O18" s="27"/>
      <c r="P18" s="27"/>
      <c r="Q18" s="27"/>
    </row>
    <row r="19" spans="2:17" s="12" customFormat="1" ht="25.5">
      <c r="B19" s="29" t="s">
        <v>734</v>
      </c>
      <c r="C19" s="40" t="s">
        <v>735</v>
      </c>
      <c r="D19" s="30" t="s">
        <v>736</v>
      </c>
      <c r="E19" s="26">
        <v>1</v>
      </c>
      <c r="F19" s="27"/>
      <c r="G19" s="27"/>
      <c r="H19" s="27"/>
      <c r="I19" s="27"/>
      <c r="J19" s="27"/>
      <c r="K19" s="27"/>
      <c r="L19" s="27"/>
      <c r="M19" s="28"/>
      <c r="N19" s="27"/>
      <c r="O19" s="27"/>
      <c r="P19" s="27"/>
      <c r="Q19" s="27"/>
    </row>
    <row r="20" spans="2:17" s="12" customFormat="1" ht="25.5">
      <c r="B20" s="31" t="s">
        <v>737</v>
      </c>
      <c r="C20" s="41"/>
      <c r="D20" s="30" t="s">
        <v>738</v>
      </c>
      <c r="E20" s="26">
        <v>1</v>
      </c>
      <c r="F20" s="27"/>
      <c r="G20" s="27"/>
      <c r="H20" s="27"/>
      <c r="I20" s="27"/>
      <c r="J20" s="27"/>
      <c r="K20" s="27"/>
      <c r="L20" s="27"/>
      <c r="M20" s="28"/>
      <c r="N20" s="27"/>
      <c r="O20" s="27"/>
      <c r="P20" s="27"/>
      <c r="Q20" s="27"/>
    </row>
    <row r="21" spans="2:17" s="12" customFormat="1" ht="12.75">
      <c r="B21" s="29" t="s">
        <v>739</v>
      </c>
      <c r="C21" s="39"/>
      <c r="D21" s="30" t="s">
        <v>740</v>
      </c>
      <c r="E21" s="26">
        <v>1</v>
      </c>
      <c r="F21" s="27"/>
      <c r="G21" s="27"/>
      <c r="H21" s="27"/>
      <c r="I21" s="27"/>
      <c r="J21" s="27"/>
      <c r="K21" s="27"/>
      <c r="L21" s="27"/>
      <c r="M21" s="28"/>
      <c r="N21" s="27"/>
      <c r="O21" s="27"/>
      <c r="P21" s="27"/>
      <c r="Q21" s="27"/>
    </row>
    <row r="22" spans="2:17" s="12" customFormat="1" ht="12.75">
      <c r="B22" s="29" t="s">
        <v>741</v>
      </c>
      <c r="C22" s="39"/>
      <c r="D22" s="30" t="s">
        <v>742</v>
      </c>
      <c r="E22" s="26">
        <v>2</v>
      </c>
      <c r="F22" s="27"/>
      <c r="G22" s="27"/>
      <c r="H22" s="27"/>
      <c r="I22" s="27"/>
      <c r="J22" s="27"/>
      <c r="K22" s="27"/>
      <c r="L22" s="27"/>
      <c r="M22" s="28"/>
      <c r="N22" s="27"/>
      <c r="O22" s="27"/>
      <c r="P22" s="27"/>
      <c r="Q22" s="27"/>
    </row>
    <row r="23" spans="2:17" s="12" customFormat="1" ht="25.5">
      <c r="B23" s="29" t="s">
        <v>743</v>
      </c>
      <c r="C23" s="39"/>
      <c r="D23" s="30" t="s">
        <v>723</v>
      </c>
      <c r="E23" s="26">
        <v>1</v>
      </c>
      <c r="F23" s="27"/>
      <c r="G23" s="27"/>
      <c r="H23" s="27"/>
      <c r="I23" s="27"/>
      <c r="J23" s="27"/>
      <c r="K23" s="27"/>
      <c r="L23" s="27"/>
      <c r="M23" s="28"/>
      <c r="N23" s="27"/>
      <c r="O23" s="27"/>
      <c r="P23" s="27"/>
      <c r="Q23" s="27"/>
    </row>
    <row r="24" spans="2:17" ht="48">
      <c r="B24" s="29" t="s">
        <v>744</v>
      </c>
      <c r="C24" s="39" t="s">
        <v>745</v>
      </c>
      <c r="D24" s="30"/>
      <c r="E24" s="26"/>
      <c r="F24" s="27"/>
      <c r="G24" s="27"/>
      <c r="H24" s="27"/>
      <c r="I24" s="27"/>
      <c r="J24" s="27"/>
      <c r="K24" s="27"/>
      <c r="L24" s="27"/>
      <c r="M24" s="28"/>
      <c r="N24" s="27"/>
      <c r="O24" s="27"/>
      <c r="P24" s="27"/>
      <c r="Q24" s="27"/>
    </row>
    <row r="25" spans="2:17" ht="12.75">
      <c r="B25" s="29" t="s">
        <v>746</v>
      </c>
      <c r="C25" s="39"/>
      <c r="D25" s="30"/>
      <c r="E25" s="26"/>
      <c r="F25" s="27"/>
      <c r="G25" s="27"/>
      <c r="H25" s="27"/>
      <c r="I25" s="27"/>
      <c r="J25" s="27"/>
      <c r="K25" s="27"/>
      <c r="L25" s="27"/>
      <c r="M25" s="28"/>
      <c r="N25" s="27"/>
      <c r="O25" s="27"/>
      <c r="P25" s="27"/>
      <c r="Q25" s="27"/>
    </row>
    <row r="26" spans="2:17" ht="12.75">
      <c r="B26" s="29" t="s">
        <v>747</v>
      </c>
      <c r="C26" s="39" t="s">
        <v>748</v>
      </c>
      <c r="D26" s="30"/>
      <c r="E26" s="26"/>
      <c r="F26" s="27"/>
      <c r="G26" s="27"/>
      <c r="H26" s="27"/>
      <c r="I26" s="27"/>
      <c r="J26" s="27"/>
      <c r="K26" s="27"/>
      <c r="L26" s="27"/>
      <c r="M26" s="28"/>
      <c r="N26" s="27"/>
      <c r="O26" s="27"/>
      <c r="P26" s="27"/>
      <c r="Q26" s="27"/>
    </row>
    <row r="27" spans="2:17" ht="12.75">
      <c r="B27" s="29" t="s">
        <v>749</v>
      </c>
      <c r="C27" s="39" t="s">
        <v>750</v>
      </c>
      <c r="D27" s="30"/>
      <c r="E27" s="26"/>
      <c r="F27" s="27"/>
      <c r="G27" s="27"/>
      <c r="H27" s="27"/>
      <c r="I27" s="27"/>
      <c r="J27" s="27"/>
      <c r="K27" s="27"/>
      <c r="L27" s="27"/>
      <c r="M27" s="28"/>
      <c r="N27" s="27"/>
      <c r="O27" s="27"/>
      <c r="P27" s="27"/>
      <c r="Q27" s="27"/>
    </row>
    <row r="28" spans="2:17" ht="36">
      <c r="B28" s="29" t="s">
        <v>751</v>
      </c>
      <c r="C28" s="39" t="s">
        <v>752</v>
      </c>
      <c r="D28" s="30"/>
      <c r="E28" s="26"/>
      <c r="F28" s="27"/>
      <c r="G28" s="27"/>
      <c r="H28" s="27"/>
      <c r="I28" s="27"/>
      <c r="J28" s="27"/>
      <c r="K28" s="27"/>
      <c r="L28" s="27"/>
      <c r="M28" s="28"/>
      <c r="N28" s="27"/>
      <c r="O28" s="27"/>
      <c r="P28" s="27"/>
      <c r="Q28" s="27"/>
    </row>
    <row r="29" spans="2:17" ht="24">
      <c r="B29" s="29" t="s">
        <v>753</v>
      </c>
      <c r="C29" s="39" t="s">
        <v>754</v>
      </c>
      <c r="D29" s="30"/>
      <c r="E29" s="26"/>
      <c r="F29" s="27"/>
      <c r="G29" s="27"/>
      <c r="H29" s="27"/>
      <c r="I29" s="27"/>
      <c r="J29" s="27"/>
      <c r="K29" s="27"/>
      <c r="L29" s="27"/>
      <c r="M29" s="28"/>
      <c r="N29" s="27"/>
      <c r="O29" s="27"/>
      <c r="P29" s="27"/>
      <c r="Q29" s="27"/>
    </row>
  </sheetData>
  <mergeCells count="3">
    <mergeCell ref="B7:B8"/>
    <mergeCell ref="D7:D8"/>
    <mergeCell ref="C7:C8"/>
  </mergeCells>
  <dataValidations count="1">
    <dataValidation type="list" allowBlank="1" showInputMessage="1" showErrorMessage="1" sqref="M24:M27 N10:Q27 F10:L27" xr:uid="{00000000-0002-0000-1100-000000000000}">
      <formula1>$A$2:$A$2</formula1>
    </dataValidation>
  </dataValidation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4172AD"/>
  </sheetPr>
  <dimension ref="A1:K90"/>
  <sheetViews>
    <sheetView showGridLines="0" zoomScaleNormal="100" workbookViewId="0">
      <pane ySplit="8" topLeftCell="A9" activePane="bottomLeft" state="frozenSplit"/>
      <selection pane="bottomLeft" activeCell="I25" sqref="I25"/>
    </sheetView>
  </sheetViews>
  <sheetFormatPr defaultRowHeight="11.25"/>
  <cols>
    <col min="1" max="1" width="14" style="8" bestFit="1" customWidth="1"/>
    <col min="2" max="2" width="16.42578125" style="14" customWidth="1"/>
    <col min="3" max="4" width="9.140625" style="14" customWidth="1"/>
    <col min="5" max="5" width="8.5703125" style="14" customWidth="1"/>
    <col min="6" max="6" width="7.7109375" style="14" customWidth="1"/>
    <col min="7" max="7" width="22.28515625" style="14" bestFit="1" customWidth="1"/>
    <col min="8" max="8" width="16.7109375" style="14" customWidth="1"/>
    <col min="9" max="9" width="17.42578125" style="14" customWidth="1"/>
    <col min="10" max="10" width="15.85546875" style="14" customWidth="1"/>
    <col min="11" max="11" width="95.42578125" style="14" customWidth="1"/>
    <col min="12" max="16384" width="9.140625" style="14"/>
  </cols>
  <sheetData>
    <row r="1" spans="1:11" ht="23.25">
      <c r="A1" s="24" t="s">
        <v>685</v>
      </c>
      <c r="I1" s="15" t="s">
        <v>137</v>
      </c>
      <c r="K1" s="17"/>
    </row>
    <row r="2" spans="1:11" ht="12.75">
      <c r="A2" s="13" t="s">
        <v>686</v>
      </c>
      <c r="I2" s="15"/>
      <c r="K2" s="15"/>
    </row>
    <row r="3" spans="1:11" s="16" customFormat="1" ht="12.75">
      <c r="A3" s="18" t="s">
        <v>755</v>
      </c>
      <c r="I3" s="19"/>
      <c r="K3" s="19"/>
    </row>
    <row r="4" spans="1:11" s="16" customFormat="1" ht="12.75">
      <c r="A4" s="18" t="s">
        <v>756</v>
      </c>
      <c r="I4" s="19"/>
      <c r="K4" s="19"/>
    </row>
    <row r="5" spans="1:11" s="16" customFormat="1" ht="12.75">
      <c r="A5" s="18" t="s">
        <v>757</v>
      </c>
      <c r="I5" s="19"/>
      <c r="K5" s="19"/>
    </row>
    <row r="7" spans="1:11" s="20" customFormat="1" ht="12.75">
      <c r="A7" s="36" t="s">
        <v>758</v>
      </c>
      <c r="B7" s="36" t="s">
        <v>37</v>
      </c>
      <c r="C7" s="36"/>
      <c r="D7" s="36"/>
      <c r="E7" s="36"/>
      <c r="F7" s="36"/>
      <c r="G7" s="36"/>
      <c r="H7" s="36" t="s">
        <v>759</v>
      </c>
      <c r="I7" s="36" t="s">
        <v>760</v>
      </c>
      <c r="J7" s="36" t="s">
        <v>37</v>
      </c>
      <c r="K7" s="37"/>
    </row>
    <row r="8" spans="1:11" s="20" customFormat="1" ht="12.75">
      <c r="A8" s="36" t="s">
        <v>761</v>
      </c>
      <c r="B8" s="36" t="s">
        <v>762</v>
      </c>
      <c r="C8" s="38" t="s">
        <v>763</v>
      </c>
      <c r="D8" s="36" t="s">
        <v>764</v>
      </c>
      <c r="E8" s="36" t="s">
        <v>765</v>
      </c>
      <c r="F8" s="36" t="s">
        <v>766</v>
      </c>
      <c r="G8" s="36" t="s">
        <v>767</v>
      </c>
      <c r="H8" s="36" t="s">
        <v>768</v>
      </c>
      <c r="I8" s="36" t="s">
        <v>769</v>
      </c>
      <c r="J8" s="36" t="s">
        <v>770</v>
      </c>
      <c r="K8" s="36" t="s">
        <v>692</v>
      </c>
    </row>
    <row r="9" spans="1:11" ht="12.75">
      <c r="A9" s="21">
        <v>1</v>
      </c>
      <c r="B9" s="22"/>
      <c r="C9" s="23"/>
      <c r="D9" s="23"/>
      <c r="E9" s="23"/>
      <c r="F9" s="23"/>
      <c r="G9" s="23"/>
      <c r="H9" s="23"/>
      <c r="I9" s="22"/>
      <c r="J9" s="22"/>
      <c r="K9" s="23"/>
    </row>
    <row r="10" spans="1:11" ht="12.75">
      <c r="A10" s="21">
        <v>2</v>
      </c>
      <c r="B10" s="22"/>
      <c r="C10" s="23"/>
      <c r="D10" s="23"/>
      <c r="E10" s="23"/>
      <c r="F10" s="23"/>
      <c r="G10" s="23"/>
      <c r="H10" s="23"/>
      <c r="I10" s="22"/>
      <c r="J10" s="22"/>
      <c r="K10" s="23"/>
    </row>
    <row r="11" spans="1:11" ht="12.75">
      <c r="A11" s="21">
        <v>3</v>
      </c>
      <c r="B11" s="22"/>
      <c r="C11" s="23"/>
      <c r="D11" s="23"/>
      <c r="E11" s="23"/>
      <c r="F11" s="23"/>
      <c r="G11" s="23"/>
      <c r="H11" s="23"/>
      <c r="I11" s="22"/>
      <c r="J11" s="22"/>
      <c r="K11" s="23"/>
    </row>
    <row r="12" spans="1:11" ht="12.75">
      <c r="A12" s="21">
        <v>4</v>
      </c>
      <c r="B12" s="22"/>
      <c r="C12" s="23"/>
      <c r="D12" s="23"/>
      <c r="E12" s="23"/>
      <c r="F12" s="23"/>
      <c r="G12" s="23"/>
      <c r="H12" s="23"/>
      <c r="I12" s="22"/>
      <c r="J12" s="22"/>
      <c r="K12" s="23"/>
    </row>
    <row r="13" spans="1:11" ht="12.75">
      <c r="A13" s="21">
        <v>5</v>
      </c>
      <c r="B13" s="22"/>
      <c r="C13" s="23"/>
      <c r="D13" s="23"/>
      <c r="E13" s="23"/>
      <c r="F13" s="23"/>
      <c r="G13" s="23"/>
      <c r="H13" s="23"/>
      <c r="I13" s="22"/>
      <c r="J13" s="22" t="s">
        <v>137</v>
      </c>
      <c r="K13" s="23"/>
    </row>
    <row r="14" spans="1:11" ht="12.75">
      <c r="A14" s="21">
        <v>6</v>
      </c>
      <c r="B14" s="22"/>
      <c r="C14" s="23"/>
      <c r="D14" s="23"/>
      <c r="E14" s="23"/>
      <c r="F14" s="23"/>
      <c r="G14" s="23"/>
      <c r="H14" s="23"/>
      <c r="I14" s="22"/>
      <c r="J14" s="22"/>
      <c r="K14" s="23"/>
    </row>
    <row r="15" spans="1:11" ht="12.75">
      <c r="A15" s="21">
        <v>7</v>
      </c>
      <c r="B15" s="22"/>
      <c r="C15" s="23"/>
      <c r="D15" s="23"/>
      <c r="E15" s="23"/>
      <c r="F15" s="23"/>
      <c r="G15" s="23"/>
      <c r="H15" s="23"/>
      <c r="I15" s="22"/>
      <c r="J15" s="22"/>
      <c r="K15" s="23"/>
    </row>
    <row r="16" spans="1:11" ht="12.75">
      <c r="A16" s="21">
        <v>8</v>
      </c>
      <c r="B16" s="22"/>
      <c r="C16" s="23"/>
      <c r="D16" s="23"/>
      <c r="E16" s="23"/>
      <c r="F16" s="23"/>
      <c r="G16" s="23"/>
      <c r="H16" s="23"/>
      <c r="I16" s="22"/>
      <c r="J16" s="22"/>
      <c r="K16" s="23"/>
    </row>
    <row r="17" spans="1:11" ht="12.75">
      <c r="A17" s="21">
        <v>9</v>
      </c>
      <c r="B17" s="22"/>
      <c r="C17" s="23"/>
      <c r="D17" s="23"/>
      <c r="E17" s="23"/>
      <c r="F17" s="23"/>
      <c r="G17" s="23"/>
      <c r="H17" s="23"/>
      <c r="I17" s="22"/>
      <c r="J17" s="22"/>
      <c r="K17" s="23"/>
    </row>
    <row r="18" spans="1:11" ht="12.75">
      <c r="A18" s="21">
        <v>10</v>
      </c>
      <c r="B18" s="22"/>
      <c r="C18" s="23"/>
      <c r="D18" s="23"/>
      <c r="E18" s="23"/>
      <c r="F18" s="23"/>
      <c r="G18" s="23"/>
      <c r="H18" s="23"/>
      <c r="I18" s="22"/>
      <c r="J18" s="22"/>
      <c r="K18" s="23"/>
    </row>
    <row r="19" spans="1:11" ht="12.75">
      <c r="A19" s="21">
        <v>11</v>
      </c>
      <c r="B19" s="22"/>
      <c r="C19" s="23"/>
      <c r="D19" s="23"/>
      <c r="E19" s="23"/>
      <c r="F19" s="23"/>
      <c r="G19" s="23"/>
      <c r="H19" s="23"/>
      <c r="I19" s="22"/>
      <c r="J19" s="22"/>
      <c r="K19" s="23"/>
    </row>
    <row r="20" spans="1:11" ht="12.75">
      <c r="A20" s="21">
        <v>12</v>
      </c>
      <c r="B20" s="22"/>
      <c r="C20" s="23"/>
      <c r="D20" s="23"/>
      <c r="E20" s="23"/>
      <c r="F20" s="23"/>
      <c r="G20" s="23"/>
      <c r="H20" s="23"/>
      <c r="I20" s="22"/>
      <c r="J20" s="22"/>
      <c r="K20" s="23"/>
    </row>
    <row r="21" spans="1:11" ht="12.75">
      <c r="A21" s="21">
        <v>13</v>
      </c>
      <c r="B21" s="22"/>
      <c r="C21" s="23"/>
      <c r="D21" s="23"/>
      <c r="E21" s="23"/>
      <c r="F21" s="23"/>
      <c r="G21" s="23"/>
      <c r="H21" s="23"/>
      <c r="I21" s="22"/>
      <c r="J21" s="22"/>
      <c r="K21" s="23"/>
    </row>
    <row r="22" spans="1:11" ht="12.75">
      <c r="A22" s="21">
        <v>14</v>
      </c>
      <c r="B22" s="22"/>
      <c r="C22" s="23"/>
      <c r="D22" s="23"/>
      <c r="E22" s="23"/>
      <c r="F22" s="23"/>
      <c r="G22" s="23"/>
      <c r="H22" s="23"/>
      <c r="I22" s="22"/>
      <c r="J22" s="22"/>
      <c r="K22" s="23"/>
    </row>
    <row r="23" spans="1:11" ht="12.75">
      <c r="A23" s="21">
        <v>15</v>
      </c>
      <c r="B23" s="22"/>
      <c r="C23" s="23"/>
      <c r="D23" s="23"/>
      <c r="E23" s="23"/>
      <c r="F23" s="23"/>
      <c r="G23" s="23"/>
      <c r="H23" s="23"/>
      <c r="I23" s="22"/>
      <c r="J23" s="22"/>
      <c r="K23" s="23"/>
    </row>
    <row r="24" spans="1:11" ht="12.75">
      <c r="A24" s="21">
        <v>16</v>
      </c>
      <c r="B24" s="22"/>
      <c r="C24" s="23"/>
      <c r="D24" s="23"/>
      <c r="E24" s="23"/>
      <c r="F24" s="23"/>
      <c r="G24" s="23"/>
      <c r="H24" s="23"/>
      <c r="I24" s="22"/>
      <c r="J24" s="22"/>
      <c r="K24" s="23"/>
    </row>
    <row r="25" spans="1:11" ht="12.75">
      <c r="A25" s="21">
        <v>17</v>
      </c>
      <c r="B25" s="22"/>
      <c r="C25" s="23"/>
      <c r="D25" s="23"/>
      <c r="E25" s="23"/>
      <c r="F25" s="23"/>
      <c r="G25" s="23"/>
      <c r="H25" s="23"/>
      <c r="I25" s="22"/>
      <c r="J25" s="22"/>
      <c r="K25" s="23"/>
    </row>
    <row r="26" spans="1:11" ht="12.75">
      <c r="A26" s="21">
        <v>18</v>
      </c>
      <c r="B26" s="22"/>
      <c r="C26" s="23"/>
      <c r="D26" s="23"/>
      <c r="E26" s="23"/>
      <c r="F26" s="23"/>
      <c r="G26" s="23"/>
      <c r="H26" s="23"/>
      <c r="I26" s="22"/>
      <c r="J26" s="22"/>
      <c r="K26" s="23"/>
    </row>
    <row r="27" spans="1:11" ht="12.75">
      <c r="A27" s="21">
        <v>19</v>
      </c>
      <c r="B27" s="22"/>
      <c r="C27" s="23"/>
      <c r="D27" s="23"/>
      <c r="E27" s="23"/>
      <c r="F27" s="23"/>
      <c r="G27" s="23"/>
      <c r="H27" s="23"/>
      <c r="I27" s="22"/>
      <c r="J27" s="22"/>
      <c r="K27" s="23"/>
    </row>
    <row r="28" spans="1:11" ht="12.75">
      <c r="A28" s="21">
        <v>20</v>
      </c>
      <c r="B28" s="22"/>
      <c r="C28" s="23"/>
      <c r="D28" s="23"/>
      <c r="E28" s="23"/>
      <c r="F28" s="23"/>
      <c r="G28" s="23"/>
      <c r="H28" s="23"/>
      <c r="I28" s="22"/>
      <c r="J28" s="22"/>
      <c r="K28" s="23"/>
    </row>
    <row r="29" spans="1:11" ht="12.75">
      <c r="A29" s="21">
        <v>21</v>
      </c>
      <c r="B29" s="22"/>
      <c r="C29" s="23"/>
      <c r="D29" s="23"/>
      <c r="E29" s="23"/>
      <c r="F29" s="23"/>
      <c r="G29" s="23"/>
      <c r="H29" s="23"/>
      <c r="I29" s="22"/>
      <c r="J29" s="22"/>
      <c r="K29" s="23"/>
    </row>
    <row r="30" spans="1:11" ht="12.75">
      <c r="A30" s="21">
        <v>22</v>
      </c>
      <c r="B30" s="22"/>
      <c r="C30" s="23"/>
      <c r="D30" s="23"/>
      <c r="E30" s="23"/>
      <c r="F30" s="23"/>
      <c r="G30" s="23"/>
      <c r="H30" s="23"/>
      <c r="I30" s="22"/>
      <c r="J30" s="22"/>
      <c r="K30" s="23"/>
    </row>
    <row r="31" spans="1:11" ht="12.75">
      <c r="A31" s="21">
        <v>23</v>
      </c>
      <c r="B31" s="22"/>
      <c r="C31" s="23"/>
      <c r="D31" s="23"/>
      <c r="E31" s="23"/>
      <c r="F31" s="23"/>
      <c r="G31" s="23"/>
      <c r="H31" s="23"/>
      <c r="I31" s="22"/>
      <c r="J31" s="22"/>
      <c r="K31" s="23"/>
    </row>
    <row r="32" spans="1:11" ht="12.75">
      <c r="A32" s="21">
        <v>24</v>
      </c>
      <c r="B32" s="22"/>
      <c r="C32" s="23"/>
      <c r="D32" s="23"/>
      <c r="E32" s="23"/>
      <c r="F32" s="23"/>
      <c r="G32" s="23"/>
      <c r="H32" s="23"/>
      <c r="I32" s="22"/>
      <c r="J32" s="22"/>
      <c r="K32" s="23"/>
    </row>
    <row r="33" spans="1:11" ht="12.75">
      <c r="A33" s="21">
        <v>25</v>
      </c>
      <c r="B33" s="22"/>
      <c r="C33" s="23"/>
      <c r="D33" s="23"/>
      <c r="E33" s="23"/>
      <c r="F33" s="23"/>
      <c r="G33" s="23"/>
      <c r="H33" s="23"/>
      <c r="I33" s="22"/>
      <c r="J33" s="22"/>
      <c r="K33" s="23"/>
    </row>
    <row r="34" spans="1:11" ht="12.75">
      <c r="A34" s="21">
        <v>26</v>
      </c>
      <c r="B34" s="22"/>
      <c r="C34" s="23"/>
      <c r="D34" s="23"/>
      <c r="E34" s="23"/>
      <c r="F34" s="23"/>
      <c r="G34" s="23"/>
      <c r="H34" s="23"/>
      <c r="I34" s="22"/>
      <c r="J34" s="22"/>
      <c r="K34" s="23"/>
    </row>
    <row r="35" spans="1:11" ht="12.75">
      <c r="A35" s="21">
        <v>27</v>
      </c>
      <c r="B35" s="22"/>
      <c r="C35" s="23"/>
      <c r="D35" s="23"/>
      <c r="E35" s="23"/>
      <c r="F35" s="23"/>
      <c r="G35" s="23"/>
      <c r="H35" s="23"/>
      <c r="I35" s="22"/>
      <c r="J35" s="22"/>
      <c r="K35" s="23"/>
    </row>
    <row r="36" spans="1:11" ht="12.75">
      <c r="A36" s="21">
        <v>28</v>
      </c>
      <c r="B36" s="22"/>
      <c r="C36" s="23"/>
      <c r="D36" s="23"/>
      <c r="E36" s="23"/>
      <c r="F36" s="23"/>
      <c r="G36" s="23"/>
      <c r="H36" s="23"/>
      <c r="I36" s="22"/>
      <c r="J36" s="22"/>
      <c r="K36" s="23"/>
    </row>
    <row r="37" spans="1:11" ht="12.75">
      <c r="A37" s="21">
        <v>29</v>
      </c>
      <c r="B37" s="22"/>
      <c r="C37" s="23"/>
      <c r="D37" s="23"/>
      <c r="E37" s="23"/>
      <c r="F37" s="23"/>
      <c r="G37" s="23"/>
      <c r="H37" s="23"/>
      <c r="I37" s="22"/>
      <c r="J37" s="22"/>
      <c r="K37" s="23"/>
    </row>
    <row r="38" spans="1:11" ht="12.75">
      <c r="A38" s="21">
        <v>30</v>
      </c>
      <c r="B38" s="22"/>
      <c r="C38" s="23"/>
      <c r="D38" s="23"/>
      <c r="E38" s="23"/>
      <c r="F38" s="23"/>
      <c r="G38" s="23"/>
      <c r="H38" s="23"/>
      <c r="I38" s="22"/>
      <c r="J38" s="22"/>
      <c r="K38" s="23"/>
    </row>
    <row r="39" spans="1:11" ht="12.75">
      <c r="A39" s="21">
        <v>31</v>
      </c>
      <c r="B39" s="22"/>
      <c r="C39" s="23"/>
      <c r="D39" s="23"/>
      <c r="E39" s="23"/>
      <c r="F39" s="23"/>
      <c r="G39" s="23"/>
      <c r="H39" s="23"/>
      <c r="I39" s="22"/>
      <c r="J39" s="22"/>
      <c r="K39" s="23"/>
    </row>
    <row r="40" spans="1:11" ht="12.75">
      <c r="A40" s="21">
        <v>32</v>
      </c>
      <c r="B40" s="22"/>
      <c r="C40" s="23"/>
      <c r="D40" s="23"/>
      <c r="E40" s="23"/>
      <c r="F40" s="23"/>
      <c r="G40" s="23"/>
      <c r="H40" s="23"/>
      <c r="I40" s="22"/>
      <c r="J40" s="22"/>
      <c r="K40" s="23"/>
    </row>
    <row r="41" spans="1:11" ht="12.75">
      <c r="A41" s="21">
        <v>33</v>
      </c>
      <c r="B41" s="22"/>
      <c r="C41" s="23"/>
      <c r="D41" s="23"/>
      <c r="E41" s="23"/>
      <c r="F41" s="23"/>
      <c r="G41" s="23"/>
      <c r="H41" s="23"/>
      <c r="I41" s="22"/>
      <c r="J41" s="22"/>
      <c r="K41" s="23"/>
    </row>
    <row r="42" spans="1:11" ht="12.75">
      <c r="A42" s="21">
        <v>34</v>
      </c>
      <c r="B42" s="22"/>
      <c r="C42" s="23"/>
      <c r="D42" s="23"/>
      <c r="E42" s="23"/>
      <c r="F42" s="23"/>
      <c r="G42" s="23"/>
      <c r="H42" s="23"/>
      <c r="I42" s="22"/>
      <c r="J42" s="22"/>
      <c r="K42" s="23"/>
    </row>
    <row r="43" spans="1:11" ht="12.75">
      <c r="A43" s="21">
        <v>35</v>
      </c>
      <c r="B43" s="22"/>
      <c r="C43" s="23"/>
      <c r="D43" s="23"/>
      <c r="E43" s="23"/>
      <c r="F43" s="23"/>
      <c r="G43" s="23"/>
      <c r="H43" s="23"/>
      <c r="I43" s="22"/>
      <c r="J43" s="22"/>
      <c r="K43" s="23"/>
    </row>
    <row r="44" spans="1:11" ht="12.75">
      <c r="A44" s="21">
        <v>36</v>
      </c>
      <c r="B44" s="22"/>
      <c r="C44" s="23"/>
      <c r="D44" s="23"/>
      <c r="E44" s="23"/>
      <c r="F44" s="23"/>
      <c r="G44" s="23"/>
      <c r="H44" s="23"/>
      <c r="I44" s="22"/>
      <c r="J44" s="22"/>
      <c r="K44" s="23"/>
    </row>
    <row r="45" spans="1:11" ht="12.75">
      <c r="A45" s="21">
        <v>37</v>
      </c>
      <c r="B45" s="22"/>
      <c r="C45" s="23"/>
      <c r="D45" s="23"/>
      <c r="E45" s="23"/>
      <c r="F45" s="23"/>
      <c r="G45" s="23"/>
      <c r="H45" s="23"/>
      <c r="I45" s="22"/>
      <c r="J45" s="22"/>
      <c r="K45" s="23"/>
    </row>
    <row r="46" spans="1:11" ht="12.75">
      <c r="A46" s="21">
        <v>38</v>
      </c>
      <c r="B46" s="22"/>
      <c r="C46" s="23"/>
      <c r="D46" s="23"/>
      <c r="E46" s="23"/>
      <c r="F46" s="23"/>
      <c r="G46" s="23"/>
      <c r="H46" s="23"/>
      <c r="I46" s="22"/>
      <c r="J46" s="22"/>
      <c r="K46" s="23"/>
    </row>
    <row r="47" spans="1:11" ht="12.75">
      <c r="A47" s="21">
        <v>39</v>
      </c>
      <c r="B47" s="22"/>
      <c r="C47" s="23"/>
      <c r="D47" s="23"/>
      <c r="E47" s="23"/>
      <c r="F47" s="23"/>
      <c r="G47" s="23"/>
      <c r="H47" s="23"/>
      <c r="I47" s="22"/>
      <c r="J47" s="22"/>
      <c r="K47" s="23"/>
    </row>
    <row r="48" spans="1:11" ht="12.75">
      <c r="A48" s="21">
        <v>40</v>
      </c>
      <c r="B48" s="22"/>
      <c r="C48" s="23"/>
      <c r="D48" s="23"/>
      <c r="E48" s="23"/>
      <c r="F48" s="23"/>
      <c r="G48" s="23"/>
      <c r="H48" s="23"/>
      <c r="I48" s="22"/>
      <c r="J48" s="22"/>
      <c r="K48" s="23"/>
    </row>
    <row r="49" spans="1:11" ht="12.75">
      <c r="A49" s="21">
        <v>41</v>
      </c>
      <c r="B49" s="22"/>
      <c r="C49" s="23"/>
      <c r="D49" s="23"/>
      <c r="E49" s="23"/>
      <c r="F49" s="23"/>
      <c r="G49" s="23"/>
      <c r="H49" s="23"/>
      <c r="I49" s="22"/>
      <c r="J49" s="22"/>
      <c r="K49" s="23"/>
    </row>
    <row r="50" spans="1:11" ht="12.75">
      <c r="A50" s="21">
        <v>42</v>
      </c>
      <c r="B50" s="22"/>
      <c r="C50" s="23"/>
      <c r="D50" s="23"/>
      <c r="E50" s="23"/>
      <c r="F50" s="23"/>
      <c r="G50" s="23"/>
      <c r="H50" s="23"/>
      <c r="I50" s="22"/>
      <c r="J50" s="22"/>
      <c r="K50" s="23"/>
    </row>
    <row r="51" spans="1:11" ht="12.75">
      <c r="A51" s="21">
        <v>43</v>
      </c>
      <c r="B51" s="22"/>
      <c r="C51" s="23"/>
      <c r="D51" s="23"/>
      <c r="E51" s="23"/>
      <c r="F51" s="23"/>
      <c r="G51" s="23"/>
      <c r="H51" s="23"/>
      <c r="I51" s="22"/>
      <c r="J51" s="22"/>
      <c r="K51" s="23"/>
    </row>
    <row r="52" spans="1:11" ht="12.75">
      <c r="A52" s="21">
        <v>44</v>
      </c>
      <c r="B52" s="22"/>
      <c r="C52" s="23"/>
      <c r="D52" s="23"/>
      <c r="E52" s="23"/>
      <c r="F52" s="23"/>
      <c r="G52" s="23"/>
      <c r="H52" s="23"/>
      <c r="I52" s="22"/>
      <c r="J52" s="22"/>
      <c r="K52" s="23"/>
    </row>
    <row r="53" spans="1:11" ht="12.75">
      <c r="A53" s="21">
        <v>45</v>
      </c>
      <c r="B53" s="22"/>
      <c r="C53" s="23"/>
      <c r="D53" s="23"/>
      <c r="E53" s="23"/>
      <c r="F53" s="23"/>
      <c r="G53" s="23"/>
      <c r="H53" s="23"/>
      <c r="I53" s="22"/>
      <c r="J53" s="22"/>
      <c r="K53" s="23"/>
    </row>
    <row r="54" spans="1:11" ht="12.75">
      <c r="A54" s="21">
        <v>46</v>
      </c>
      <c r="B54" s="22"/>
      <c r="C54" s="23"/>
      <c r="D54" s="23"/>
      <c r="E54" s="23"/>
      <c r="F54" s="23"/>
      <c r="G54" s="23"/>
      <c r="H54" s="23"/>
      <c r="I54" s="22"/>
      <c r="J54" s="22"/>
      <c r="K54" s="23"/>
    </row>
    <row r="55" spans="1:11" ht="12.75">
      <c r="A55" s="21">
        <v>47</v>
      </c>
      <c r="B55" s="22"/>
      <c r="C55" s="23"/>
      <c r="D55" s="23"/>
      <c r="E55" s="23"/>
      <c r="F55" s="23"/>
      <c r="G55" s="23"/>
      <c r="H55" s="23"/>
      <c r="I55" s="22"/>
      <c r="J55" s="22"/>
      <c r="K55" s="23"/>
    </row>
    <row r="56" spans="1:11" ht="12.75">
      <c r="A56" s="21">
        <v>48</v>
      </c>
      <c r="B56" s="22"/>
      <c r="C56" s="23"/>
      <c r="D56" s="23"/>
      <c r="E56" s="23"/>
      <c r="F56" s="23"/>
      <c r="G56" s="23"/>
      <c r="H56" s="23"/>
      <c r="I56" s="22"/>
      <c r="J56" s="22"/>
      <c r="K56" s="23"/>
    </row>
    <row r="57" spans="1:11" ht="12.75">
      <c r="A57" s="21">
        <v>49</v>
      </c>
      <c r="B57" s="22"/>
      <c r="C57" s="23"/>
      <c r="D57" s="23"/>
      <c r="E57" s="23"/>
      <c r="F57" s="23"/>
      <c r="G57" s="23"/>
      <c r="H57" s="23"/>
      <c r="I57" s="22"/>
      <c r="J57" s="22"/>
      <c r="K57" s="23"/>
    </row>
    <row r="58" spans="1:11" ht="12.75">
      <c r="A58" s="21">
        <v>50</v>
      </c>
      <c r="B58" s="22"/>
      <c r="C58" s="23"/>
      <c r="D58" s="23"/>
      <c r="E58" s="23"/>
      <c r="F58" s="23"/>
      <c r="G58" s="23"/>
      <c r="H58" s="23"/>
      <c r="I58" s="22"/>
      <c r="J58" s="22"/>
      <c r="K58" s="23"/>
    </row>
    <row r="59" spans="1:11" ht="12.75">
      <c r="A59" s="21">
        <v>51</v>
      </c>
      <c r="B59" s="22"/>
      <c r="C59" s="23"/>
      <c r="D59" s="23"/>
      <c r="E59" s="23"/>
      <c r="F59" s="23"/>
      <c r="G59" s="23"/>
      <c r="H59" s="23"/>
      <c r="I59" s="22"/>
      <c r="J59" s="22"/>
      <c r="K59" s="23"/>
    </row>
    <row r="60" spans="1:11" ht="12.75">
      <c r="A60" s="21">
        <v>52</v>
      </c>
      <c r="B60" s="22"/>
      <c r="C60" s="23"/>
      <c r="D60" s="23"/>
      <c r="E60" s="23"/>
      <c r="F60" s="23"/>
      <c r="G60" s="23"/>
      <c r="H60" s="23"/>
      <c r="I60" s="22"/>
      <c r="J60" s="22"/>
      <c r="K60" s="23"/>
    </row>
    <row r="61" spans="1:11" ht="12.75">
      <c r="A61" s="21">
        <v>53</v>
      </c>
      <c r="B61" s="22"/>
      <c r="C61" s="23"/>
      <c r="D61" s="23"/>
      <c r="E61" s="23"/>
      <c r="F61" s="23"/>
      <c r="G61" s="23"/>
      <c r="H61" s="23"/>
      <c r="I61" s="22"/>
      <c r="J61" s="22"/>
      <c r="K61" s="23"/>
    </row>
    <row r="62" spans="1:11" ht="12.75">
      <c r="A62" s="21">
        <v>54</v>
      </c>
      <c r="B62" s="22"/>
      <c r="C62" s="23"/>
      <c r="D62" s="23"/>
      <c r="E62" s="23"/>
      <c r="F62" s="23"/>
      <c r="G62" s="23"/>
      <c r="H62" s="23"/>
      <c r="I62" s="22"/>
      <c r="J62" s="22"/>
      <c r="K62" s="23"/>
    </row>
    <row r="63" spans="1:11" ht="12.75">
      <c r="A63" s="21">
        <v>55</v>
      </c>
      <c r="B63" s="22"/>
      <c r="C63" s="23"/>
      <c r="D63" s="23"/>
      <c r="E63" s="23"/>
      <c r="F63" s="23"/>
      <c r="G63" s="23"/>
      <c r="H63" s="23"/>
      <c r="I63" s="22"/>
      <c r="J63" s="22"/>
      <c r="K63" s="23"/>
    </row>
    <row r="64" spans="1:11" ht="12.75">
      <c r="A64" s="21">
        <v>56</v>
      </c>
      <c r="B64" s="22"/>
      <c r="C64" s="23"/>
      <c r="D64" s="23"/>
      <c r="E64" s="23"/>
      <c r="F64" s="23"/>
      <c r="G64" s="23"/>
      <c r="H64" s="23"/>
      <c r="I64" s="22"/>
      <c r="J64" s="22"/>
      <c r="K64" s="23"/>
    </row>
    <row r="65" spans="1:11" ht="12.75">
      <c r="A65" s="21">
        <v>57</v>
      </c>
      <c r="B65" s="22"/>
      <c r="C65" s="23"/>
      <c r="D65" s="23"/>
      <c r="E65" s="23"/>
      <c r="F65" s="23"/>
      <c r="G65" s="23"/>
      <c r="H65" s="23"/>
      <c r="I65" s="22"/>
      <c r="J65" s="22"/>
      <c r="K65" s="23"/>
    </row>
    <row r="66" spans="1:11" ht="12.75">
      <c r="A66" s="21">
        <v>58</v>
      </c>
      <c r="B66" s="22"/>
      <c r="C66" s="23"/>
      <c r="D66" s="23"/>
      <c r="E66" s="23"/>
      <c r="F66" s="23"/>
      <c r="G66" s="23"/>
      <c r="H66" s="23"/>
      <c r="I66" s="22"/>
      <c r="J66" s="22"/>
      <c r="K66" s="23"/>
    </row>
    <row r="67" spans="1:11" ht="12.75">
      <c r="A67" s="21">
        <v>59</v>
      </c>
      <c r="B67" s="22"/>
      <c r="C67" s="23"/>
      <c r="D67" s="23"/>
      <c r="E67" s="23"/>
      <c r="F67" s="23"/>
      <c r="G67" s="23"/>
      <c r="H67" s="23"/>
      <c r="I67" s="22"/>
      <c r="J67" s="22"/>
      <c r="K67" s="23"/>
    </row>
    <row r="68" spans="1:11" ht="12.75">
      <c r="A68" s="21">
        <v>60</v>
      </c>
      <c r="B68" s="22"/>
      <c r="C68" s="23"/>
      <c r="D68" s="23"/>
      <c r="E68" s="23"/>
      <c r="F68" s="23"/>
      <c r="G68" s="23"/>
      <c r="H68" s="23"/>
      <c r="I68" s="22"/>
      <c r="J68" s="22"/>
      <c r="K68" s="23"/>
    </row>
    <row r="69" spans="1:11" ht="12.75">
      <c r="A69" s="21">
        <v>61</v>
      </c>
      <c r="B69" s="22"/>
      <c r="C69" s="23"/>
      <c r="D69" s="23"/>
      <c r="E69" s="23"/>
      <c r="F69" s="23"/>
      <c r="G69" s="23"/>
      <c r="H69" s="23"/>
      <c r="I69" s="22"/>
      <c r="J69" s="22"/>
      <c r="K69" s="23"/>
    </row>
    <row r="70" spans="1:11" ht="12.75">
      <c r="A70" s="21">
        <v>62</v>
      </c>
      <c r="B70" s="22"/>
      <c r="C70" s="23"/>
      <c r="D70" s="23"/>
      <c r="E70" s="23"/>
      <c r="F70" s="23"/>
      <c r="G70" s="23"/>
      <c r="H70" s="23"/>
      <c r="I70" s="22"/>
      <c r="J70" s="22"/>
      <c r="K70" s="23"/>
    </row>
    <row r="71" spans="1:11" ht="12.75">
      <c r="A71" s="21">
        <v>63</v>
      </c>
      <c r="B71" s="22"/>
      <c r="C71" s="23"/>
      <c r="D71" s="23"/>
      <c r="E71" s="23"/>
      <c r="F71" s="23"/>
      <c r="G71" s="23"/>
      <c r="H71" s="23"/>
      <c r="I71" s="22"/>
      <c r="J71" s="22"/>
      <c r="K71" s="23"/>
    </row>
    <row r="72" spans="1:11" ht="12.75">
      <c r="A72" s="21">
        <v>64</v>
      </c>
      <c r="B72" s="22"/>
      <c r="C72" s="23"/>
      <c r="D72" s="23"/>
      <c r="E72" s="23"/>
      <c r="F72" s="23"/>
      <c r="G72" s="23"/>
      <c r="H72" s="23"/>
      <c r="I72" s="22"/>
      <c r="J72" s="22"/>
      <c r="K72" s="23"/>
    </row>
    <row r="73" spans="1:11" ht="12.75">
      <c r="A73" s="21">
        <v>65</v>
      </c>
      <c r="B73" s="22"/>
      <c r="C73" s="23"/>
      <c r="D73" s="23"/>
      <c r="E73" s="23"/>
      <c r="F73" s="23"/>
      <c r="G73" s="23"/>
      <c r="H73" s="23"/>
      <c r="I73" s="22"/>
      <c r="J73" s="22"/>
      <c r="K73" s="23"/>
    </row>
    <row r="74" spans="1:11" ht="12.75">
      <c r="A74" s="21">
        <v>66</v>
      </c>
      <c r="B74" s="22"/>
      <c r="C74" s="23"/>
      <c r="D74" s="23"/>
      <c r="E74" s="23"/>
      <c r="F74" s="23"/>
      <c r="G74" s="23"/>
      <c r="H74" s="23"/>
      <c r="I74" s="22"/>
      <c r="J74" s="22"/>
      <c r="K74" s="23"/>
    </row>
    <row r="75" spans="1:11" ht="12.75">
      <c r="A75" s="21">
        <v>67</v>
      </c>
      <c r="B75" s="22"/>
      <c r="C75" s="23"/>
      <c r="D75" s="23"/>
      <c r="E75" s="23"/>
      <c r="F75" s="23"/>
      <c r="G75" s="23"/>
      <c r="H75" s="23"/>
      <c r="I75" s="22"/>
      <c r="J75" s="22"/>
      <c r="K75" s="23"/>
    </row>
    <row r="76" spans="1:11" ht="12.75">
      <c r="A76" s="21">
        <v>68</v>
      </c>
      <c r="B76" s="22"/>
      <c r="C76" s="23"/>
      <c r="D76" s="23"/>
      <c r="E76" s="23"/>
      <c r="F76" s="23"/>
      <c r="G76" s="23"/>
      <c r="H76" s="23"/>
      <c r="I76" s="22"/>
      <c r="J76" s="22"/>
      <c r="K76" s="23"/>
    </row>
    <row r="77" spans="1:11" ht="12.75">
      <c r="A77" s="21">
        <v>69</v>
      </c>
      <c r="B77" s="22"/>
      <c r="C77" s="23"/>
      <c r="D77" s="23"/>
      <c r="E77" s="23"/>
      <c r="F77" s="23"/>
      <c r="G77" s="23"/>
      <c r="H77" s="23"/>
      <c r="I77" s="22"/>
      <c r="J77" s="22"/>
      <c r="K77" s="23"/>
    </row>
    <row r="78" spans="1:11" ht="12.75">
      <c r="A78" s="21">
        <v>70</v>
      </c>
      <c r="B78" s="22"/>
      <c r="C78" s="23"/>
      <c r="D78" s="23"/>
      <c r="E78" s="23"/>
      <c r="F78" s="23"/>
      <c r="G78" s="23"/>
      <c r="H78" s="23"/>
      <c r="I78" s="22"/>
      <c r="J78" s="22"/>
      <c r="K78" s="23"/>
    </row>
    <row r="79" spans="1:11" ht="12.75">
      <c r="A79" s="21">
        <v>71</v>
      </c>
      <c r="B79" s="22"/>
      <c r="C79" s="23"/>
      <c r="D79" s="23"/>
      <c r="E79" s="23"/>
      <c r="F79" s="23"/>
      <c r="G79" s="23"/>
      <c r="H79" s="23"/>
      <c r="I79" s="22"/>
      <c r="J79" s="22"/>
      <c r="K79" s="23"/>
    </row>
    <row r="80" spans="1:11" ht="12.75">
      <c r="A80" s="21">
        <v>72</v>
      </c>
      <c r="B80" s="22"/>
      <c r="C80" s="23"/>
      <c r="D80" s="23"/>
      <c r="E80" s="23"/>
      <c r="F80" s="23"/>
      <c r="G80" s="23"/>
      <c r="H80" s="23"/>
      <c r="I80" s="22"/>
      <c r="J80" s="22"/>
      <c r="K80" s="23"/>
    </row>
    <row r="81" spans="1:11" ht="12.75">
      <c r="A81" s="21">
        <v>73</v>
      </c>
      <c r="B81" s="22"/>
      <c r="C81" s="23"/>
      <c r="D81" s="23"/>
      <c r="E81" s="23"/>
      <c r="F81" s="23"/>
      <c r="G81" s="23"/>
      <c r="H81" s="23"/>
      <c r="I81" s="22"/>
      <c r="J81" s="22"/>
      <c r="K81" s="23"/>
    </row>
    <row r="82" spans="1:11" ht="12.75">
      <c r="A82" s="21">
        <v>74</v>
      </c>
      <c r="B82" s="22"/>
      <c r="C82" s="23"/>
      <c r="D82" s="23"/>
      <c r="E82" s="23"/>
      <c r="F82" s="23"/>
      <c r="G82" s="23"/>
      <c r="H82" s="23"/>
      <c r="I82" s="22"/>
      <c r="J82" s="22"/>
      <c r="K82" s="23"/>
    </row>
    <row r="83" spans="1:11" ht="12.75">
      <c r="A83" s="21">
        <v>75</v>
      </c>
      <c r="B83" s="22"/>
      <c r="C83" s="23"/>
      <c r="D83" s="23"/>
      <c r="E83" s="23"/>
      <c r="F83" s="23"/>
      <c r="G83" s="23"/>
      <c r="H83" s="23"/>
      <c r="I83" s="22"/>
      <c r="J83" s="22"/>
      <c r="K83" s="23"/>
    </row>
    <row r="84" spans="1:11" ht="12.75">
      <c r="A84" s="21">
        <v>76</v>
      </c>
      <c r="B84" s="22"/>
      <c r="C84" s="23"/>
      <c r="D84" s="23"/>
      <c r="E84" s="23"/>
      <c r="F84" s="23"/>
      <c r="G84" s="23"/>
      <c r="H84" s="23"/>
      <c r="I84" s="22"/>
      <c r="J84" s="22"/>
      <c r="K84" s="23"/>
    </row>
    <row r="85" spans="1:11" ht="12.75">
      <c r="A85" s="21">
        <v>77</v>
      </c>
      <c r="B85" s="22"/>
      <c r="C85" s="23"/>
      <c r="D85" s="23"/>
      <c r="E85" s="23"/>
      <c r="F85" s="23"/>
      <c r="G85" s="23"/>
      <c r="H85" s="23"/>
      <c r="I85" s="22"/>
      <c r="J85" s="22"/>
      <c r="K85" s="23"/>
    </row>
    <row r="86" spans="1:11" ht="12.75">
      <c r="A86" s="21">
        <v>78</v>
      </c>
      <c r="B86" s="22"/>
      <c r="C86" s="23"/>
      <c r="D86" s="23"/>
      <c r="E86" s="23"/>
      <c r="F86" s="23"/>
      <c r="G86" s="23"/>
      <c r="H86" s="23"/>
      <c r="I86" s="22"/>
      <c r="J86" s="22"/>
      <c r="K86" s="23"/>
    </row>
    <row r="87" spans="1:11" ht="12.75">
      <c r="A87" s="21">
        <v>79</v>
      </c>
      <c r="B87" s="22"/>
      <c r="C87" s="23"/>
      <c r="D87" s="23"/>
      <c r="E87" s="23"/>
      <c r="F87" s="23"/>
      <c r="G87" s="23"/>
      <c r="H87" s="23"/>
      <c r="I87" s="22"/>
      <c r="J87" s="22"/>
      <c r="K87" s="23"/>
    </row>
    <row r="88" spans="1:11" ht="12.75">
      <c r="A88" s="21">
        <v>80</v>
      </c>
      <c r="B88" s="22"/>
      <c r="C88" s="23"/>
      <c r="D88" s="23"/>
      <c r="E88" s="23"/>
      <c r="F88" s="23"/>
      <c r="G88" s="23"/>
      <c r="H88" s="23"/>
      <c r="I88" s="22"/>
      <c r="J88" s="22"/>
      <c r="K88" s="23"/>
    </row>
    <row r="89" spans="1:11" ht="12.75">
      <c r="A89" s="21">
        <v>81</v>
      </c>
      <c r="B89" s="22"/>
      <c r="C89" s="23"/>
      <c r="D89" s="23"/>
      <c r="E89" s="23"/>
      <c r="F89" s="23"/>
      <c r="G89" s="23"/>
      <c r="H89" s="23"/>
      <c r="I89" s="22"/>
      <c r="J89" s="22"/>
      <c r="K89" s="23"/>
    </row>
    <row r="90" spans="1:11" ht="12.75">
      <c r="A90" s="21">
        <v>82</v>
      </c>
      <c r="B90" s="22"/>
      <c r="C90" s="23"/>
      <c r="D90" s="23"/>
      <c r="E90" s="23"/>
      <c r="F90" s="23"/>
      <c r="G90" s="23"/>
      <c r="H90" s="23"/>
      <c r="I90" s="22"/>
      <c r="J90" s="22"/>
      <c r="K90" s="23"/>
    </row>
  </sheetData>
  <autoFilter ref="A8:K8" xr:uid="{00000000-0009-0000-0000-000012000000}"/>
  <pageMargins left="0.7" right="0.7" top="0.75" bottom="0.75" header="0.3" footer="0.3"/>
  <pageSetup scale="4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4FEF590B341F46AAAF568C3B82DA74" ma:contentTypeVersion="19" ma:contentTypeDescription="Create a new document." ma:contentTypeScope="" ma:versionID="fc07f4050a50d6381a586feab7e2cab3">
  <xsd:schema xmlns:xsd="http://www.w3.org/2001/XMLSchema" xmlns:xs="http://www.w3.org/2001/XMLSchema" xmlns:p="http://schemas.microsoft.com/office/2006/metadata/properties" xmlns:ns1="http://schemas.microsoft.com/sharepoint/v3" xmlns:ns2="819a213c-e595-4af7-868c-5311d0f07b09" xmlns:ns3="43c4306d-bcae-48a3-b5b4-6245fba36c72" targetNamespace="http://schemas.microsoft.com/office/2006/metadata/properties" ma:root="true" ma:fieldsID="4b36b3a81ed9a1af9bf37d4adef99bdf" ns1:_="" ns2:_="" ns3:_="">
    <xsd:import namespace="http://schemas.microsoft.com/sharepoint/v3"/>
    <xsd:import namespace="819a213c-e595-4af7-868c-5311d0f07b09"/>
    <xsd:import namespace="43c4306d-bcae-48a3-b5b4-6245fba36c72"/>
    <xsd:element name="properties">
      <xsd:complexType>
        <xsd:sequence>
          <xsd:element name="documentManagement">
            <xsd:complexType>
              <xsd:all>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Notes" minOccurs="0"/>
                <xsd:element ref="ns2:rEEAccreditationDocuments" minOccurs="0"/>
                <xsd:element ref="ns2:MediaServiceObjectDetectorVersion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9a213c-e595-4af7-868c-5311d0f07b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cc874fec-6985-468d-9a86-0194f6fd86dc"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Notes" ma:index="21" nillable="true" ma:displayName="Notes" ma:format="Dropdown" ma:internalName="Notes">
      <xsd:simpleType>
        <xsd:restriction base="dms:Text">
          <xsd:maxLength value="255"/>
        </xsd:restriction>
      </xsd:simpleType>
    </xsd:element>
    <xsd:element name="rEEAccreditationDocuments" ma:index="22" nillable="true" ma:displayName="rEE Accreditation Documents" ma:format="Dropdown" ma:internalName="rEEAccreditationDocuments">
      <xsd:simpleType>
        <xsd:restriction base="dms:Text">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c4306d-bcae-48a3-b5b4-6245fba36c7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d104935-8289-4cae-bdd3-1c2eda3f789b}" ma:internalName="TaxCatchAll" ma:showField="CatchAllData" ma:web="43c4306d-bcae-48a3-b5b4-6245fba36c7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43c4306d-bcae-48a3-b5b4-6245fba36c72" xsi:nil="true"/>
    <Notes xmlns="819a213c-e595-4af7-868c-5311d0f07b09" xsi:nil="true"/>
    <_ip_UnifiedCompliancePolicyProperties xmlns="http://schemas.microsoft.com/sharepoint/v3" xsi:nil="true"/>
    <rEEAccreditationDocuments xmlns="819a213c-e595-4af7-868c-5311d0f07b09" xsi:nil="true"/>
    <lcf76f155ced4ddcb4097134ff3c332f xmlns="819a213c-e595-4af7-868c-5311d0f07b0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B25E732-0EEC-4B6D-B1E5-5E686B9CF614}"/>
</file>

<file path=customXml/itemProps2.xml><?xml version="1.0" encoding="utf-8"?>
<ds:datastoreItem xmlns:ds="http://schemas.openxmlformats.org/officeDocument/2006/customXml" ds:itemID="{2D8B436B-C5FE-4B28-A273-F9E7F70AC4F5}"/>
</file>

<file path=customXml/itemProps3.xml><?xml version="1.0" encoding="utf-8"?>
<ds:datastoreItem xmlns:ds="http://schemas.openxmlformats.org/officeDocument/2006/customXml" ds:itemID="{84F61972-2235-4A4B-9625-9129FDD808C8}"/>
</file>

<file path=docProps/app.xml><?xml version="1.0" encoding="utf-8"?>
<Properties xmlns="http://schemas.openxmlformats.org/officeDocument/2006/extended-properties" xmlns:vt="http://schemas.openxmlformats.org/officeDocument/2006/docPropsVTypes">
  <Application>Microsoft Excel Online</Application>
  <Manager/>
  <Company>United States Army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kimberly.straube</dc:creator>
  <cp:keywords/>
  <dc:description/>
  <cp:lastModifiedBy>Desmond, Virginia S (Susie) CIV USARMY IMCOM EUROPE (USA)</cp:lastModifiedBy>
  <cp:revision/>
  <dcterms:created xsi:type="dcterms:W3CDTF">2014-07-10T20:21:19Z</dcterms:created>
  <dcterms:modified xsi:type="dcterms:W3CDTF">2024-08-14T15:12:08Z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0x010100744FEF590B341F46AAAF568C3B82DA74</vt:lpwstr>
  </property>
  <property fmtid="{D5CDD505-2E9C-101B-9397-08002B2CF9AE}" pid="3" name="MediaServiceImageTags">
    <vt:lpwstr/>
  </property>
</Properties>
</file>